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0.xml" ContentType="application/vnd.openxmlformats-officedocument.spreadsheetml.pivot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https://d.docs.live.net/3978738b9e672f91/Desktop/ExcelProOnSite/"/>
    </mc:Choice>
  </mc:AlternateContent>
  <xr:revisionPtr revIDLastSave="2" documentId="8_{01678EFF-A28F-4DC7-9199-E8DFE48949D5}" xr6:coauthVersionLast="47" xr6:coauthVersionMax="47" xr10:uidLastSave="{B3FEA1D9-6B56-44D3-B9D4-3624C4582BCC}"/>
  <bookViews>
    <workbookView xWindow="-120" yWindow="-120" windowWidth="20730" windowHeight="11040" firstSheet="9" activeTab="11" xr2:uid="{00000000-000D-0000-FFFF-FFFF00000000}"/>
  </bookViews>
  <sheets>
    <sheet name="Sheet4" sheetId="5" state="hidden" r:id="rId1"/>
    <sheet name="Price Threshold" sheetId="1" r:id="rId2"/>
    <sheet name="Profit" sheetId="9" r:id="rId3"/>
    <sheet name="ProfitUSA" sheetId="15" r:id="rId4"/>
    <sheet name="Transactions" sheetId="17" r:id="rId5"/>
    <sheet name="BrandsProfit" sheetId="18" r:id="rId6"/>
    <sheet name="BrandsProfitPerYear" sheetId="26" r:id="rId7"/>
    <sheet name="StoreCity" sheetId="23" r:id="rId8"/>
    <sheet name="StoreCityPerYear" sheetId="27" r:id="rId9"/>
    <sheet name="ProductsProfit" sheetId="24" r:id="rId10"/>
    <sheet name="MoM%Profit" sheetId="31" r:id="rId11"/>
    <sheet name="SummaryTable" sheetId="30" r:id="rId12"/>
    <sheet name="Sheet3" sheetId="3" state="hidden" r:id="rId13"/>
  </sheets>
  <definedNames>
    <definedName name="_xlcn.LinkedTable_Age_Threshold" hidden="1">Age_Threshold[]</definedName>
    <definedName name="_xlcn.LinkedTable_Price_Threshold" hidden="1">Price_Threshold[]</definedName>
    <definedName name="Slicer_Price_Threshold">#N/A</definedName>
  </definedNames>
  <calcPr calcId="191029"/>
  <pivotCaches>
    <pivotCache cacheId="3" r:id="rId14"/>
    <pivotCache cacheId="4" r:id="rId15"/>
    <pivotCache cacheId="5" r:id="rId16"/>
    <pivotCache cacheId="7" r:id="rId17"/>
    <pivotCache cacheId="8" r:id="rId18"/>
    <pivotCache cacheId="9" r:id="rId19"/>
    <pivotCache cacheId="10" r:id="rId20"/>
    <pivotCache cacheId="11" r:id="rId21"/>
    <pivotCache cacheId="12" r:id="rId22"/>
    <pivotCache cacheId="13" r:id="rId23"/>
  </pivotCaches>
  <extLst>
    <ext xmlns:x14="http://schemas.microsoft.com/office/spreadsheetml/2009/9/main" uri="{876F7934-8845-4945-9796-88D515C7AA90}">
      <x14:pivotCaches>
        <pivotCache cacheId="15" r:id="rId24"/>
      </x14:pivotCaches>
    </ext>
    <ext xmlns:x14="http://schemas.microsoft.com/office/spreadsheetml/2009/9/main" uri="{BBE1A952-AA13-448e-AADC-164F8A28A991}">
      <x14:slicerCaches>
        <x14:slicerCache r:id="rId2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0d556c23-52d7-4617-a5c4-f407181944b3" name="Customer_Lookup" connection="Query - Customer_Lookup"/>
          <x15:modelTable id="Store_Lookup_730a5d05-666b-4b91-bbc6-2e40b71aca43" name="Store_Lookup" connection="Query - Store_Lookup"/>
          <x15:modelTable id="Product_Lookup_06988333-116d-48e0-8809-bd13893add2e" name="Product_Lookup" connection="Query - Product_Lookup"/>
          <x15:modelTable id="Calendar_Lookup_87a1eaea-e220-410c-a04d-1a802ce69cc0" name="Calendar_Lookup" connection="Query - Calendar_Lookup"/>
          <x15:modelTable id="Transactions_afdc65aa-07b4-4196-98d4-1fe4863b770b" name="Transactions" connection="Query - Transactions"/>
          <x15:modelTable id="Region_Lookup_a136b397-b01b-4b43-a014-b255f41c5fcf" name="Region_Lookup" connection="Query - Region_Lookup"/>
          <x15:modelTable id="Returns_117078f0-94e6-4f8f-ad74-e4068e163989" name="Returns" connection="Query - Returns"/>
          <x15:modelTable id="Price_Threshold" name="Price_Threshold" connection="LinkedTable_Price_Threshold"/>
          <x15:modelTable id="Age_Threshold" name="Age_Threshold" connection="LinkedTable_Age_Threshold"/>
        </x15:modelTables>
        <x15:modelRelationships>
          <x15:modelRelationship fromTable="Store_Lookup" fromColumn="region_id" toTable="Region_Lookup" toColumn="region_id"/>
          <x15:modelRelationship fromTable="Transactions" fromColumn="product_id" toTable="Product_Lookup" toColumn="product_id"/>
          <x15:modelRelationship fromTable="Transactions" fromColumn="store_id" toTable="Store_Lookup" toColumn="store_id"/>
          <x15:modelRelationship fromTable="Transactions" fromColumn="customer_id" toTable="Customer_Lookup" toColumn="customer_id"/>
          <x15:modelRelationship fromTable="Transactions" fromColumn="transaction_date" toTable="Calendar_Lookup" toColumn="date"/>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extLst>
          <ext xmlns:x16="http://schemas.microsoft.com/office/spreadsheetml/2014/11/main" uri="{9835A34E-60A6-4A7C-AAB8-D5F71C897F49}">
            <x16:modelTimeGroupings>
              <x16:modelTimeGrouping tableName="Calendar_Lookup" columnName="Year_Month_Date" columnId="Calculated Column 11">
                <x16:calculatedTimeColumn columnName="Year_Month_Date (Year)" columnId="Year_Month_Date (Year)" contentType="years" isSelected="1"/>
                <x16:calculatedTimeColumn columnName="Year_Month_Date (Quarter)" columnId="Year_Month_Date (Quarter)" contentType="quarters" isSelected="1"/>
                <x16:calculatedTimeColumn columnName="Year_Month_Date (Month Index)" columnId="Year_Month_Date (Month Index)" contentType="monthsindex" isSelected="1"/>
                <x16:calculatedTimeColumn columnName="Year_Month_Date (Month)" columnId="Year_Month_Date (Month)" contentType="months" isSelected="1"/>
              </x16:modelTimeGrouping>
              <x16:modelTimeGrouping tableName="Calendar_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Calendar_Lookup" columnName="End_Of_Month" columnId="Calculated Column 1 2">
                <x16:calculatedTimeColumn columnName="End_Of_Month (Year)" columnId="End_Of_Month (Year)" contentType="years" isSelected="1"/>
                <x16:calculatedTimeColumn columnName="End_Of_Month (Quarter)" columnId="End_Of_Month (Quarter)" contentType="quarters" isSelected="1"/>
                <x16:calculatedTimeColumn columnName="End_Of_Month (Month Index)" columnId="End_Of_Month (Month Index)" contentType="monthsindex" isSelected="1"/>
                <x16:calculatedTimeColumn columnName="End_Of_Month (Month)" columnId="End_Of_Month (Month)" contentType="months" isSelected="1"/>
              </x16:modelTimeGrouping>
              <x16:modelTimeGrouping tableName="Store_Lookup" columnName="first_opened_date" columnId="first_opened_date">
                <x16:calculatedTimeColumn columnName="first_opened_date (Year)" columnId="first_opened_date (Year)" contentType="years" isSelected="1"/>
                <x16:calculatedTimeColumn columnName="first_opened_date (Quarter)" columnId="first_opened_date (Quarter)" contentType="quarters" isSelected="1"/>
                <x16:calculatedTimeColumn columnName="first_opened_date (Month Index)" columnId="first_opened_date (Month Index)" contentType="monthsindex" isSelected="1"/>
                <x16:calculatedTimeColumn columnName="first_opened_date (Month)" columnId="first_opened_date (Month)" contentType="months" isSelected="1"/>
              </x16:modelTimeGrouping>
              <x16:modelTimeGrouping tableName="Store_Lookup" columnName="last_remodel_date" columnId="last_remodel_date">
                <x16:calculatedTimeColumn columnName="last_remodel_date (Year)" columnId="last_remodel_date (Year)" contentType="years" isSelected="1"/>
                <x16:calculatedTimeColumn columnName="last_remodel_date (Quarter)" columnId="last_remodel_date (Quarter)" contentType="quarters" isSelected="1"/>
                <x16:calculatedTimeColumn columnName="last_remodel_date (Month Index)" columnId="last_remodel_date (Month Index)" contentType="monthsindex" isSelected="1"/>
                <x16:calculatedTimeColumn columnName="last_remodel_date (Month)" columnId="last_remodel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6" i="30" l="1"/>
  <c r="F5" i="30"/>
  <c r="F4" i="30"/>
  <c r="F3" i="30"/>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LinkedTable_Age_Threshold" type="102" refreshedVersion="6" minRefreshableVersion="5">
    <extLst>
      <ext xmlns:x15="http://schemas.microsoft.com/office/spreadsheetml/2010/11/main" uri="{DE250136-89BD-433C-8126-D09CA5730AF9}">
        <x15:connection id="Age_Threshold">
          <x15:rangePr sourceName="_xlcn.LinkedTable_Age_Threshold"/>
        </x15:connection>
      </ext>
    </extLst>
  </connection>
  <connection id="2" xr16:uid="{00000000-0015-0000-FFFF-FFFF01000000}" name="LinkedTable_Price_Threshold" type="102" refreshedVersion="6" minRefreshableVersion="5">
    <extLst>
      <ext xmlns:x15="http://schemas.microsoft.com/office/spreadsheetml/2010/11/main" uri="{DE250136-89BD-433C-8126-D09CA5730AF9}">
        <x15:connection id="Price_Threshold">
          <x15:rangePr sourceName="_xlcn.LinkedTable_Price_Threshold"/>
        </x15:connection>
      </ext>
    </extLst>
  </connection>
  <connection id="3" xr16:uid="{00000000-0015-0000-FFFF-FFFF02000000}" name="Query - Calendar_Lookup" description="Connection to the 'Calendar_Lookup' query in the workbook." type="100" refreshedVersion="6" minRefreshableVersion="5">
    <extLst>
      <ext xmlns:x15="http://schemas.microsoft.com/office/spreadsheetml/2010/11/main" uri="{DE250136-89BD-433C-8126-D09CA5730AF9}">
        <x15:connection id="6fde6ce5-f901-4948-b919-f0d99dffb648">
          <x15:oledbPr connection="Provider=Microsoft.Mashup.OleDb.1;Data Source=$Workbook$;Location=Calendar_Lookup">
            <x15:dbTables>
              <x15:dbTable name="Calendar_Lookup"/>
            </x15:dbTables>
          </x15:oledbPr>
        </x15:connection>
      </ext>
    </extLst>
  </connection>
  <connection id="4" xr16:uid="{00000000-0015-0000-FFFF-FFFF03000000}" name="Query - Customer_Lookup" description="Connection to the 'Customer_Lookup' query in the workbook." type="100" refreshedVersion="6" minRefreshableVersion="5">
    <extLst>
      <ext xmlns:x15="http://schemas.microsoft.com/office/spreadsheetml/2010/11/main" uri="{DE250136-89BD-433C-8126-D09CA5730AF9}">
        <x15:connection id="6271490b-77ef-4040-9695-c767e0d9afe0">
          <x15:oledbPr connection="Provider=Microsoft.Mashup.OleDb.1;Data Source=$Workbook$;Location=Customer_Lookup">
            <x15:dbTables>
              <x15:dbTable name="Customer_Lookup"/>
            </x15:dbTables>
          </x15:oledbPr>
        </x15:connection>
      </ext>
    </extLst>
  </connection>
  <connection id="5" xr16:uid="{00000000-0015-0000-FFFF-FFFF04000000}" name="Query - Product_Lookup" description="Connection to the 'Product_Lookup' query in the workbook." type="100" refreshedVersion="6" minRefreshableVersion="5">
    <extLst>
      <ext xmlns:x15="http://schemas.microsoft.com/office/spreadsheetml/2010/11/main" uri="{DE250136-89BD-433C-8126-D09CA5730AF9}">
        <x15:connection id="1ae2a544-db83-4e88-8beb-5ae421dbab9a"/>
      </ext>
    </extLst>
  </connection>
  <connection id="6" xr16:uid="{00000000-0015-0000-FFFF-FFFF05000000}" name="Query - Region_Lookup" description="Connection to the 'Region_Lookup' query in the workbook." type="100" refreshedVersion="6" minRefreshableVersion="5">
    <extLst>
      <ext xmlns:x15="http://schemas.microsoft.com/office/spreadsheetml/2010/11/main" uri="{DE250136-89BD-433C-8126-D09CA5730AF9}">
        <x15:connection id="51ca43da-f2f4-4464-b161-c4686219d2cb">
          <x15:oledbPr connection="Provider=Microsoft.Mashup.OleDb.1;Data Source=$Workbook$;Location=Region_Lookup">
            <x15:dbTables>
              <x15:dbTable name="Region_Lookup"/>
            </x15:dbTables>
          </x15:oledbPr>
        </x15:connection>
      </ext>
    </extLst>
  </connection>
  <connection id="7" xr16:uid="{00000000-0015-0000-FFFF-FFFF06000000}" name="Query - Returns" description="Connection to the 'Returns' query in the workbook." type="100" refreshedVersion="6" minRefreshableVersion="5">
    <extLst>
      <ext xmlns:x15="http://schemas.microsoft.com/office/spreadsheetml/2010/11/main" uri="{DE250136-89BD-433C-8126-D09CA5730AF9}">
        <x15:connection id="09842c61-c0a7-4d77-bda0-9dd0ba34268c"/>
      </ext>
    </extLst>
  </connection>
  <connection id="8" xr16:uid="{00000000-0015-0000-FFFF-FFFF07000000}" keepAlive="1" name="Query - Sample File" description="Connection to the 'Sample File' query in the workbook." type="5" refreshedVersion="0" background="1">
    <dbPr connection="Provider=Microsoft.Mashup.OleDb.1;Data Source=$Workbook$;Location=&quot;Sample File&quot;" command="SELECT * FROM [Sample File]"/>
  </connection>
  <connection id="9" xr16:uid="{00000000-0015-0000-FFFF-FFFF08000000}" keepAlive="1" name="Query - Sample File Parameter1" description="Connection to the 'Sample File Parameter1' query in the workbook." type="5" refreshedVersion="0" background="1">
    <dbPr connection="Provider=Microsoft.Mashup.OleDb.1;Data Source=$Workbook$;Location=&quot;Sample File Parameter1&quot;" command="SELECT * FROM [Sample File Parameter1]"/>
  </connection>
  <connection id="10" xr16:uid="{00000000-0015-0000-FFFF-FFFF09000000}" name="Query - Store_Lookup" description="Connection to the 'Store_Lookup' query in the workbook." type="100" refreshedVersion="6" minRefreshableVersion="5">
    <extLst>
      <ext xmlns:x15="http://schemas.microsoft.com/office/spreadsheetml/2010/11/main" uri="{DE250136-89BD-433C-8126-D09CA5730AF9}">
        <x15:connection id="21f7afd8-960e-4874-b72a-23df870585da">
          <x15:oledbPr connection="Provider=Microsoft.Mashup.OleDb.1;Data Source=$Workbook$;Location=Store_Lookup">
            <x15:dbTables>
              <x15:dbTable name="Store_Lookup"/>
            </x15:dbTables>
          </x15:oledbPr>
        </x15:connection>
      </ext>
    </extLst>
  </connection>
  <connection id="11" xr16:uid="{00000000-0015-0000-FFFF-FFFF0A000000}" name="Query - Transactions" description="Connection to the 'Transactions' query in the workbook." type="100" refreshedVersion="6" minRefreshableVersion="5">
    <extLst>
      <ext xmlns:x15="http://schemas.microsoft.com/office/spreadsheetml/2010/11/main" uri="{DE250136-89BD-433C-8126-D09CA5730AF9}">
        <x15:connection id="d4a127d1-4205-4bc9-9e66-c4f512767b27">
          <x15:oledbPr connection="Provider=Microsoft.Mashup.OleDb.1;Data Source=$Workbook$;Location=Transactions">
            <x15:dbTables>
              <x15:dbTable name="Transactions"/>
            </x15:dbTables>
          </x15:oledbPr>
        </x15:connection>
      </ext>
    </extLst>
  </connection>
  <connection id="12" xr16:uid="{00000000-0015-0000-FFFF-FFFF0B000000}" keepAlive="1" name="Query - Transform File from Transactions" description="Connection to the 'Transform File from Transactions' query in the workbook." type="5" refreshedVersion="0" background="1">
    <dbPr connection="Provider=Microsoft.Mashup.OleDb.1;Data Source=$Workbook$;Location=&quot;Transform File from Transactions&quot;" command="SELECT * FROM [Transform File from Transactions]"/>
  </connection>
  <connection id="13" xr16:uid="{00000000-0015-0000-FFFF-FFFF0C000000}" keepAlive="1" name="Query - Transform Sample File from Transactions" description="Connection to the 'Transform Sample File from Transactions' query in the workbook." type="5" refreshedVersion="0" background="1">
    <dbPr connection="Provider=Microsoft.Mashup.OleDb.1;Data Source=$Workbook$;Location=&quot;Transform Sample File from Transactions&quot;" command="SELECT * FROM [Transform Sample File from Transactions]"/>
  </connection>
  <connection id="14" xr16:uid="{00000000-0015-0000-FFFF-FFFF0D00000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<sst xmlns="http://schemas.openxmlformats.org/spreadsheetml/2006/main" count="372" uniqueCount="277">
  <si>
    <t>Grand Total</t>
  </si>
  <si>
    <t>Total Transactions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</si>
  <si>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</si>
  <si>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</si>
  <si>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</si>
  <si>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</si>
  <si>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</si>
  <si>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</si>
  <si>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</si>
  <si>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</si>
  <si>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</si>
  <si>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</si>
  <si>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</si>
  <si>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</si>
  <si>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</si>
  <si>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</si>
  <si>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</si>
  <si>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</si>
  <si>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</si>
  <si>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</si>
  <si>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</si>
  <si>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</si>
  <si>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</si>
  <si>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</si>
  <si>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</si>
  <si>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</si>
  <si>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</si>
  <si>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</si>
  <si>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</si>
  <si>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</si>
  <si>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</si>
  <si>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</si>
  <si>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</si>
  <si>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</si>
  <si>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</si>
  <si>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</si>
  <si>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</si>
  <si>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</si>
  <si>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</si>
  <si>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</si>
  <si>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</si>
  <si>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</si>
  <si>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</si>
  <si>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</si>
  <si>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</si>
  <si>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</si>
  <si>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</si>
  <si>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</si>
  <si>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</si>
  <si>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</si>
  <si>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</si>
  <si>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</si>
  <si>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</si>
  <si>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</si>
  <si>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</si>
  <si>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</si>
  <si>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</si>
  <si>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</si>
  <si>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</si>
  <si>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</si>
  <si>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</si>
  <si>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</si>
  <si>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</si>
  <si>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</si>
  <si>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</si>
  <si>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</si>
  <si>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</si>
  <si>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</si>
  <si>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</si>
  <si>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</si>
  <si>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</si>
  <si>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</si>
  <si>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</si>
  <si>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</si>
  <si>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</si>
  <si>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</si>
  <si>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</si>
  <si>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</si>
  <si>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</si>
  <si>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</si>
  <si>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</si>
  <si>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</si>
  <si>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</si>
  <si>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</si>
  <si>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</si>
  <si>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</si>
  <si>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</si>
  <si>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</si>
  <si>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</si>
  <si>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</si>
  <si>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</si>
  <si>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</si>
  <si>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</si>
  <si>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</si>
  <si>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</si>
  <si>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</si>
  <si>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</si>
  <si>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</si>
  <si>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</si>
  <si>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</si>
  <si>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</si>
  <si>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</si>
  <si>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</si>
  <si>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</si>
  <si>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</si>
  <si>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</si>
  <si>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</si>
  <si>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</si>
  <si>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</si>
  <si>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</si>
  <si>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</si>
  <si>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</si>
  <si>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</si>
  <si>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</si>
  <si>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</si>
  <si>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</si>
  <si>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</si>
  <si>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</si>
  <si>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Acapulco</t>
  </si>
  <si>
    <t>Bellingham</t>
  </si>
  <si>
    <t>Bremerton</t>
  </si>
  <si>
    <t>Camacho</t>
  </si>
  <si>
    <t>Guadalajara</t>
  </si>
  <si>
    <t>Hidalgo</t>
  </si>
  <si>
    <t>Los Angeles</t>
  </si>
  <si>
    <t>Mexico City</t>
  </si>
  <si>
    <t>Orizaba</t>
  </si>
  <si>
    <t>Portland</t>
  </si>
  <si>
    <t>Salem</t>
  </si>
  <si>
    <t>San Diego</t>
  </si>
  <si>
    <t>San Francisco</t>
  </si>
  <si>
    <t>Seattle</t>
  </si>
  <si>
    <t>Spokane</t>
  </si>
  <si>
    <t>Tacoma</t>
  </si>
  <si>
    <t>Vancouver</t>
  </si>
  <si>
    <t>Victoria</t>
  </si>
  <si>
    <t>Walla Walla</t>
  </si>
  <si>
    <t>Yakima</t>
  </si>
  <si>
    <t>Age Threshold</t>
  </si>
  <si>
    <t>Beverly Hills</t>
  </si>
  <si>
    <t>Merida</t>
  </si>
  <si>
    <t>San Andres</t>
  </si>
  <si>
    <t>Atomic Bubble Gum</t>
  </si>
  <si>
    <t>BBB Best Apple Preserves</t>
  </si>
  <si>
    <t>BBB Best French Roast Coffee</t>
  </si>
  <si>
    <t>Best Choice Chocolate Chip Cookies</t>
  </si>
  <si>
    <t>Best Oatmeal</t>
  </si>
  <si>
    <t>Better Chicken Soup</t>
  </si>
  <si>
    <t>Better Regular Ramen Soup</t>
  </si>
  <si>
    <t>Big Time Apple Cinnamon Waffles</t>
  </si>
  <si>
    <t>Big Time Beef TV Dinner</t>
  </si>
  <si>
    <t>Big Time Frozen Chicken Wings</t>
  </si>
  <si>
    <t>Big Time Frozen Peas</t>
  </si>
  <si>
    <t>Big Time Orange Popsicles</t>
  </si>
  <si>
    <t>Bird Call 200 MG Acetominifen</t>
  </si>
  <si>
    <t>Blue Label Canned Peas</t>
  </si>
  <si>
    <t>Booker Strawberry Yogurt</t>
  </si>
  <si>
    <t>Bravo Fancy Canned Clams</t>
  </si>
  <si>
    <t>Carlson 2% Milk</t>
  </si>
  <si>
    <t>Carlson Head Cheese</t>
  </si>
  <si>
    <t>Carlson Mild Cheddar Cheese</t>
  </si>
  <si>
    <t>Carlson Muenster Cheese</t>
  </si>
  <si>
    <t>Carlson Strawberry Yogurt</t>
  </si>
  <si>
    <t>Carrington Apple Cinnamon Waffles</t>
  </si>
  <si>
    <t>Carrington Frozen Mushroom Pizza</t>
  </si>
  <si>
    <t>CDR Decaf Coffee</t>
  </si>
  <si>
    <t>CDR Vegetable Oil</t>
  </si>
  <si>
    <t>Consolidated 200 MG Ibuprofen</t>
  </si>
  <si>
    <t>Cormorant Copper Pot Scrubber</t>
  </si>
  <si>
    <t>Cormorant Paper Cups</t>
  </si>
  <si>
    <t>Denny AA-Size Batteries</t>
  </si>
  <si>
    <t>Denny Paper Towels</t>
  </si>
  <si>
    <t>Even Better Havarti Cheese</t>
  </si>
  <si>
    <t>Even Better Large Curd Cottage Cheese</t>
  </si>
  <si>
    <t>Even Better Sharp Cheddar Cheese</t>
  </si>
  <si>
    <t>Excellent Cranberry Juice</t>
  </si>
  <si>
    <t>Fabulous Strawberry Drink</t>
  </si>
  <si>
    <t>Fast Avocado Dip</t>
  </si>
  <si>
    <t>Fast Cheese Crackers</t>
  </si>
  <si>
    <t>Fast Sugar Cookies</t>
  </si>
  <si>
    <t>Faux Products Buffered Aspirin</t>
  </si>
  <si>
    <t>Fort West Apple Fruit Roll</t>
  </si>
  <si>
    <t>Fort West BBQ Potato Chips</t>
  </si>
  <si>
    <t>Fort West Raspberry Fruit Roll</t>
  </si>
  <si>
    <t>Gauss Monthly Sports Magazine</t>
  </si>
  <si>
    <t>Gerolli Extra Lean Hamburger</t>
  </si>
  <si>
    <t>Golden Frozen Chicken Wings</t>
  </si>
  <si>
    <t>Golden Orange Popsicles</t>
  </si>
  <si>
    <t>Golden Popsicles</t>
  </si>
  <si>
    <t>Great Cranberry Muffins</t>
  </si>
  <si>
    <t>Great Pumpernickel Bread</t>
  </si>
  <si>
    <t>Great Rye Bread</t>
  </si>
  <si>
    <t>Hermanos Elephant Garlic</t>
  </si>
  <si>
    <t>Hermanos Green Pepper</t>
  </si>
  <si>
    <t>Hermanos Lemons</t>
  </si>
  <si>
    <t>Hermanos Mixed Nuts</t>
  </si>
  <si>
    <t>Hermanos New Potatos</t>
  </si>
  <si>
    <t>High Quality 60 Watt Lightbulb</t>
  </si>
  <si>
    <t>High Quality Scented Toilet Tissue</t>
  </si>
  <si>
    <t>High Top Corn on the Cob</t>
  </si>
  <si>
    <t>High Top New Potatos</t>
  </si>
  <si>
    <t>Hilltop 200 MG Ibuprofen</t>
  </si>
  <si>
    <t>Hilltop Angled Toothbrush</t>
  </si>
  <si>
    <t>Hilltop Extra Moisture Shampoo</t>
  </si>
  <si>
    <t>Hilltop Mint Mouthwash</t>
  </si>
  <si>
    <t>Horatio Frosted Cookies</t>
  </si>
  <si>
    <t>Horatio Sugar Cookies</t>
  </si>
  <si>
    <t>Imagine Frozen Chicken Breast</t>
  </si>
  <si>
    <t>Imagine Popsicles</t>
  </si>
  <si>
    <t>Imagine Waffles</t>
  </si>
  <si>
    <t>Just Right Rice Soup</t>
  </si>
  <si>
    <t>Lake Sliced Turkey</t>
  </si>
  <si>
    <t>Medalist Rice Medly</t>
  </si>
  <si>
    <t>Medalist Spaghetti</t>
  </si>
  <si>
    <t>Modell Rye Bread</t>
  </si>
  <si>
    <t>Moms Foot-Long Hot Dogs</t>
  </si>
  <si>
    <t>National Egg Substitute</t>
  </si>
  <si>
    <t>Nationeel Potato Chips</t>
  </si>
  <si>
    <t>Nationeel Raspberry Fruit Roll</t>
  </si>
  <si>
    <t>PigTail Frozen Chicken Wings</t>
  </si>
  <si>
    <t>PigTail Low Fat French Fries</t>
  </si>
  <si>
    <t>PigTail Popsicles</t>
  </si>
  <si>
    <t>Plato Apple Preserves</t>
  </si>
  <si>
    <t>Plato Tomato Sauce</t>
  </si>
  <si>
    <t>Pleasant Fancy Canned Anchovies</t>
  </si>
  <si>
    <t>Portsmouth Chardonnay Wine</t>
  </si>
  <si>
    <t>Quick Seasoned Hamburger</t>
  </si>
  <si>
    <t>Red Wing Copper Cleaner</t>
  </si>
  <si>
    <t>Red Wing Plastic Knives</t>
  </si>
  <si>
    <t>Red Wing Plastic Spoons</t>
  </si>
  <si>
    <t>Skinner Mango Drink</t>
  </si>
  <si>
    <t>Special Wheat Puffs</t>
  </si>
  <si>
    <t>Sunset AAA-Size Batteries</t>
  </si>
  <si>
    <t>Sunset Soft Napkins</t>
  </si>
  <si>
    <t>Super Extra Chunky Peanut Butter</t>
  </si>
  <si>
    <t>Super Strawberry Jam</t>
  </si>
  <si>
    <t>Tell Tale Almonds</t>
  </si>
  <si>
    <t>Tell Tale Cantelope</t>
  </si>
  <si>
    <t>Tell Tale Fresh Lima Beans</t>
  </si>
  <si>
    <t>Tell Tale Golden Delcious Apples</t>
  </si>
  <si>
    <t>Thresher Spicy Mints</t>
  </si>
  <si>
    <t>Thresher Tasty Candy Bar</t>
  </si>
  <si>
    <t>Total Cost</t>
  </si>
  <si>
    <t>Profit</t>
  </si>
  <si>
    <t>1998</t>
  </si>
  <si>
    <t>Column Labels</t>
  </si>
  <si>
    <t>% Profit Margin</t>
  </si>
  <si>
    <t>Profit USA</t>
  </si>
  <si>
    <t>April</t>
  </si>
  <si>
    <t>August</t>
  </si>
  <si>
    <t>December</t>
  </si>
  <si>
    <t>February</t>
  </si>
  <si>
    <t>January</t>
  </si>
  <si>
    <t>July</t>
  </si>
  <si>
    <t>June</t>
  </si>
  <si>
    <t>March</t>
  </si>
  <si>
    <t>May</t>
  </si>
  <si>
    <t>November</t>
  </si>
  <si>
    <t>October</t>
  </si>
  <si>
    <t>September</t>
  </si>
  <si>
    <t>1997</t>
  </si>
  <si>
    <t>Jan</t>
  </si>
  <si>
    <t>Feb</t>
  </si>
  <si>
    <t>Mar</t>
  </si>
  <si>
    <t>Apr</t>
  </si>
  <si>
    <t>Jun</t>
  </si>
  <si>
    <t>Jul</t>
  </si>
  <si>
    <t>Aug</t>
  </si>
  <si>
    <t>Sep</t>
  </si>
  <si>
    <t>Oct</t>
  </si>
  <si>
    <t>Nov</t>
  </si>
  <si>
    <t>Dec</t>
  </si>
  <si>
    <t>Profit under Price Threshold</t>
  </si>
  <si>
    <t>Increase</t>
  </si>
  <si>
    <t>Total Revenue</t>
  </si>
  <si>
    <t>Last Month Profit</t>
  </si>
  <si>
    <t>Month over Month Profit % Change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</si>
</sst>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
    <numFmt numFmtId="165" formatCode="0.0%;\-0.0%;0.0%"/>
  </numFmts>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0">
    <border>
      <left/>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1">
    <xf numFmtId="0" fontId="0" fillId="0" borderId="0"/>
  </cellStyleXfs>
  <cellXfs count="17">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xf numFmtId="0" fontId="0" fillId="0" borderId="1" xfId="0" applyBorder="1"/>
    <xf numFmtId="0" fontId="1" fillId="0" borderId="2" xfId="0" applyFont="1" applyBorder="1" applyAlignment="1">
      <alignment horizontal="center" vertical="top"/>
    </xf>
    <xf numFmtId="0" fontId="1" fillId="0" borderId="3" xfId="0" applyFont="1" applyBorder="1" applyAlignment="1">
      <alignment horizontal="center" vertical="top"/>
    </xf>
    <xf numFmtId="0" fontId="1" fillId="0" borderId="4" xfId="0" applyFont="1" applyBorder="1" applyAlignment="1">
      <alignment horizontal="center" vertical="top"/>
    </xf>
    <xf numFmtId="4" fontId="0" fillId="0" borderId="5" xfId="0" applyNumberFormat="1" applyBorder="1"/>
    <xf numFmtId="10" fontId="0" fillId="0" borderId="6" xfId="0" applyNumberFormat="1" applyBorder="1"/>
    <xf numFmtId="0" fontId="1" fillId="0" borderId="7" xfId="0" applyFont="1" applyBorder="1" applyAlignment="1">
      <alignment horizontal="center" vertical="top"/>
    </xf>
    <xf numFmtId="10" fontId="0" fillId="0" borderId="8" xfId="0" applyNumberFormat="1" applyBorder="1"/>
    <xf numFmtId="10" fontId="0" fillId="0" borderId="9" xfId="0" applyNumberFormat="1" applyBorder="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theme" Target="theme/theme1.xml"/><Relationship Id="rId21" Type="http://schemas.openxmlformats.org/officeDocument/2006/relationships/pivotCacheDefinition" Target="pivotCache/pivotCacheDefinition8.xml"/><Relationship Id="rId42" Type="http://schemas.openxmlformats.org/officeDocument/2006/relationships/customXml" Target="../customXml/item11.xml"/><Relationship Id="rId47" Type="http://schemas.openxmlformats.org/officeDocument/2006/relationships/customXml" Target="../customXml/item16.xml"/><Relationship Id="rId63" Type="http://schemas.openxmlformats.org/officeDocument/2006/relationships/customXml" Target="../customXml/item32.xml"/><Relationship Id="rId68" Type="http://schemas.openxmlformats.org/officeDocument/2006/relationships/customXml" Target="../customXml/item37.xml"/><Relationship Id="rId16" Type="http://schemas.openxmlformats.org/officeDocument/2006/relationships/pivotCacheDefinition" Target="pivotCache/pivotCacheDefinition3.xml"/><Relationship Id="rId11" Type="http://schemas.openxmlformats.org/officeDocument/2006/relationships/worksheet" Target="worksheets/sheet11.xml"/><Relationship Id="rId32" Type="http://schemas.openxmlformats.org/officeDocument/2006/relationships/customXml" Target="../customXml/item1.xml"/><Relationship Id="rId37" Type="http://schemas.openxmlformats.org/officeDocument/2006/relationships/customXml" Target="../customXml/item6.xml"/><Relationship Id="rId53" Type="http://schemas.openxmlformats.org/officeDocument/2006/relationships/customXml" Target="../customXml/item22.xml"/><Relationship Id="rId58" Type="http://schemas.openxmlformats.org/officeDocument/2006/relationships/customXml" Target="../customXml/item27.xml"/><Relationship Id="rId74" Type="http://schemas.openxmlformats.org/officeDocument/2006/relationships/customXml" Target="../customXml/item43.xml"/><Relationship Id="rId79" Type="http://schemas.openxmlformats.org/officeDocument/2006/relationships/customXml" Target="../customXml/item48.xml"/><Relationship Id="rId5" Type="http://schemas.openxmlformats.org/officeDocument/2006/relationships/worksheet" Target="worksheets/sheet5.xml"/><Relationship Id="rId61" Type="http://schemas.openxmlformats.org/officeDocument/2006/relationships/customXml" Target="../customXml/item30.xml"/><Relationship Id="rId82" Type="http://schemas.openxmlformats.org/officeDocument/2006/relationships/customXml" Target="../customXml/item51.xml"/><Relationship Id="rId19" Type="http://schemas.openxmlformats.org/officeDocument/2006/relationships/pivotCacheDefinition" Target="pivotCache/pivotCacheDefinition6.xml"/><Relationship Id="rId14" Type="http://schemas.openxmlformats.org/officeDocument/2006/relationships/pivotCacheDefinition" Target="pivotCache/pivotCacheDefinition1.xml"/><Relationship Id="rId22" Type="http://schemas.openxmlformats.org/officeDocument/2006/relationships/pivotCacheDefinition" Target="pivotCache/pivotCacheDefinition9.xml"/><Relationship Id="rId27" Type="http://schemas.openxmlformats.org/officeDocument/2006/relationships/connections" Target="connections.xml"/><Relationship Id="rId30" Type="http://schemas.openxmlformats.org/officeDocument/2006/relationships/powerPivotData" Target="model/item.data"/><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56" Type="http://schemas.openxmlformats.org/officeDocument/2006/relationships/customXml" Target="../customXml/item25.xml"/><Relationship Id="rId64" Type="http://schemas.openxmlformats.org/officeDocument/2006/relationships/customXml" Target="../customXml/item33.xml"/><Relationship Id="rId69" Type="http://schemas.openxmlformats.org/officeDocument/2006/relationships/customXml" Target="../customXml/item38.xml"/><Relationship Id="rId77" Type="http://schemas.openxmlformats.org/officeDocument/2006/relationships/customXml" Target="../customXml/item46.xml"/><Relationship Id="rId8" Type="http://schemas.openxmlformats.org/officeDocument/2006/relationships/worksheet" Target="worksheets/sheet8.xml"/><Relationship Id="rId51" Type="http://schemas.openxmlformats.org/officeDocument/2006/relationships/customXml" Target="../customXml/item20.xml"/><Relationship Id="rId72" Type="http://schemas.openxmlformats.org/officeDocument/2006/relationships/customXml" Target="../customXml/item41.xml"/><Relationship Id="rId80" Type="http://schemas.openxmlformats.org/officeDocument/2006/relationships/customXml" Target="../customXml/item49.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25" Type="http://schemas.microsoft.com/office/2007/relationships/slicerCache" Target="slicerCaches/slicerCache1.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59" Type="http://schemas.openxmlformats.org/officeDocument/2006/relationships/customXml" Target="../customXml/item28.xml"/><Relationship Id="rId67" Type="http://schemas.openxmlformats.org/officeDocument/2006/relationships/customXml" Target="../customXml/item36.xml"/><Relationship Id="rId20" Type="http://schemas.openxmlformats.org/officeDocument/2006/relationships/pivotCacheDefinition" Target="pivotCache/pivotCacheDefinition7.xml"/><Relationship Id="rId41" Type="http://schemas.openxmlformats.org/officeDocument/2006/relationships/customXml" Target="../customXml/item10.xml"/><Relationship Id="rId54" Type="http://schemas.openxmlformats.org/officeDocument/2006/relationships/customXml" Target="../customXml/item23.xml"/><Relationship Id="rId62" Type="http://schemas.openxmlformats.org/officeDocument/2006/relationships/customXml" Target="../customXml/item31.xml"/><Relationship Id="rId70" Type="http://schemas.openxmlformats.org/officeDocument/2006/relationships/customXml" Target="../customXml/item39.xml"/><Relationship Id="rId75" Type="http://schemas.openxmlformats.org/officeDocument/2006/relationships/customXml" Target="../customXml/item44.xml"/><Relationship Id="rId83" Type="http://schemas.openxmlformats.org/officeDocument/2006/relationships/customXml" Target="../customXml/item5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2.xml"/><Relationship Id="rId23" Type="http://schemas.openxmlformats.org/officeDocument/2006/relationships/pivotCacheDefinition" Target="pivotCache/pivotCacheDefinition10.xml"/><Relationship Id="rId28" Type="http://schemas.openxmlformats.org/officeDocument/2006/relationships/styles" Target="styles.xml"/><Relationship Id="rId36" Type="http://schemas.openxmlformats.org/officeDocument/2006/relationships/customXml" Target="../customXml/item5.xml"/><Relationship Id="rId49" Type="http://schemas.openxmlformats.org/officeDocument/2006/relationships/customXml" Target="../customXml/item18.xml"/><Relationship Id="rId57" Type="http://schemas.openxmlformats.org/officeDocument/2006/relationships/customXml" Target="../customXml/item26.xml"/><Relationship Id="rId10" Type="http://schemas.openxmlformats.org/officeDocument/2006/relationships/worksheet" Target="worksheets/sheet10.xml"/><Relationship Id="rId31" Type="http://schemas.openxmlformats.org/officeDocument/2006/relationships/calcChain" Target="calcChain.xml"/><Relationship Id="rId44" Type="http://schemas.openxmlformats.org/officeDocument/2006/relationships/customXml" Target="../customXml/item13.xml"/><Relationship Id="rId52" Type="http://schemas.openxmlformats.org/officeDocument/2006/relationships/customXml" Target="../customXml/item21.xml"/><Relationship Id="rId60" Type="http://schemas.openxmlformats.org/officeDocument/2006/relationships/customXml" Target="../customXml/item29.xml"/><Relationship Id="rId65" Type="http://schemas.openxmlformats.org/officeDocument/2006/relationships/customXml" Target="../customXml/item34.xml"/><Relationship Id="rId73" Type="http://schemas.openxmlformats.org/officeDocument/2006/relationships/customXml" Target="../customXml/item42.xml"/><Relationship Id="rId78" Type="http://schemas.openxmlformats.org/officeDocument/2006/relationships/customXml" Target="../customXml/item47.xml"/><Relationship Id="rId81" Type="http://schemas.openxmlformats.org/officeDocument/2006/relationships/customXml" Target="../customXml/item50.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39" Type="http://schemas.openxmlformats.org/officeDocument/2006/relationships/customXml" Target="../customXml/item8.xml"/><Relationship Id="rId34" Type="http://schemas.openxmlformats.org/officeDocument/2006/relationships/customXml" Target="../customXml/item3.xml"/><Relationship Id="rId50" Type="http://schemas.openxmlformats.org/officeDocument/2006/relationships/customXml" Target="../customXml/item19.xml"/><Relationship Id="rId55" Type="http://schemas.openxmlformats.org/officeDocument/2006/relationships/customXml" Target="../customXml/item24.xml"/><Relationship Id="rId76" Type="http://schemas.openxmlformats.org/officeDocument/2006/relationships/customXml" Target="../customXml/item45.xml"/><Relationship Id="rId7" Type="http://schemas.openxmlformats.org/officeDocument/2006/relationships/worksheet" Target="worksheets/sheet7.xml"/><Relationship Id="rId71" Type="http://schemas.openxmlformats.org/officeDocument/2006/relationships/customXml" Target="../customXml/item40.xml"/><Relationship Id="rId2" Type="http://schemas.openxmlformats.org/officeDocument/2006/relationships/worksheet" Target="worksheets/sheet2.xml"/><Relationship Id="rId29" Type="http://schemas.openxmlformats.org/officeDocument/2006/relationships/sharedStrings" Target="sharedStrings.xml"/><Relationship Id="rId24" Type="http://schemas.openxmlformats.org/officeDocument/2006/relationships/pivotCacheDefinition" Target="pivotCache/pivotCacheDefinition11.xml"/><Relationship Id="rId40" Type="http://schemas.openxmlformats.org/officeDocument/2006/relationships/customXml" Target="../customXml/item9.xml"/><Relationship Id="rId45" Type="http://schemas.openxmlformats.org/officeDocument/2006/relationships/customXml" Target="../customXml/item14.xml"/><Relationship Id="rId66" Type="http://schemas.openxmlformats.org/officeDocument/2006/relationships/customXml" Target="../customXml/item3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[FoodMartDataModel.xlsx]Profit!PivotTable1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i="0" baseline="0"/>
              <a:t>Profit per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Profit!$B$3:$B$4</c:f>
              <c:strCache>
                <c:ptCount val="1"/>
                <c:pt idx="0">
                  <c:v>1997</c:v>
                </c:pt>
              </c:strCache>
            </c:strRef>
          </c:tx>
          <c:spPr>
            <a:ln w="28575" cap="rnd">
              <a:solidFill>
                <a:schemeClr val="accent1"/>
              </a:solidFill>
              <a:round/>
            </a:ln>
            <a:effectLst/>
          </c:spPr>
          <c:marker>
            <c:symbol val="none"/>
          </c:marker>
          <c:cat>
            <c:strRef>
              <c:f>Profit!$A$5:$A$17</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Profit!$B$5:$B$17</c:f>
              <c:numCache>
                <c:formatCode>\$#,##0;\(\$#,##0\);\$#,##0</c:formatCode>
                <c:ptCount val="12"/>
                <c:pt idx="0">
                  <c:v>25568.090000000113</c:v>
                </c:pt>
                <c:pt idx="1">
                  <c:v>27522.959999999966</c:v>
                </c:pt>
                <c:pt idx="2">
                  <c:v>33998.310000000172</c:v>
                </c:pt>
                <c:pt idx="3">
                  <c:v>26265.96000000017</c:v>
                </c:pt>
                <c:pt idx="4">
                  <c:v>27173.830000000104</c:v>
                </c:pt>
                <c:pt idx="5">
                  <c:v>30005.090000000011</c:v>
                </c:pt>
                <c:pt idx="6">
                  <c:v>27059.810000000049</c:v>
                </c:pt>
                <c:pt idx="7">
                  <c:v>29827.040000000252</c:v>
                </c:pt>
                <c:pt idx="8">
                  <c:v>26497.520000000073</c:v>
                </c:pt>
                <c:pt idx="9">
                  <c:v>31837.199999999895</c:v>
                </c:pt>
                <c:pt idx="10">
                  <c:v>25209.980000000203</c:v>
                </c:pt>
                <c:pt idx="11">
                  <c:v>26159.690000000093</c:v>
                </c:pt>
              </c:numCache>
            </c:numRef>
          </c:val>
          <c:smooth val="0"/>
          <c:extLst>
            <c:ext xmlns:c16="http://schemas.microsoft.com/office/drawing/2014/chart" uri="{C3380CC4-5D6E-409C-BE32-E72D297353CC}">
              <c16:uniqueId val="{00000000-5501-4781-BE34-AFC6A6A33DBC}"/>
            </c:ext>
          </c:extLst>
        </c:ser>
        <c:ser>
          <c:idx val="1"/>
          <c:order val="1"/>
          <c:tx>
            <c:strRef>
              <c:f>Profit!$C$3:$C$4</c:f>
              <c:strCache>
                <c:ptCount val="1"/>
                <c:pt idx="0">
                  <c:v>1998</c:v>
                </c:pt>
              </c:strCache>
            </c:strRef>
          </c:tx>
          <c:spPr>
            <a:ln w="28575" cap="rnd">
              <a:solidFill>
                <a:schemeClr val="accent2"/>
              </a:solidFill>
              <a:round/>
            </a:ln>
            <a:effectLst/>
          </c:spPr>
          <c:marker>
            <c:symbol val="none"/>
          </c:marker>
          <c:cat>
            <c:strRef>
              <c:f>Profit!$A$5:$A$17</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Profit!$C$5:$C$17</c:f>
              <c:numCache>
                <c:formatCode>\$#,##0;\(\$#,##0\);\$#,##0</c:formatCode>
                <c:ptCount val="12"/>
                <c:pt idx="0">
                  <c:v>56504.879999999335</c:v>
                </c:pt>
                <c:pt idx="1">
                  <c:v>56462.119999999282</c:v>
                </c:pt>
                <c:pt idx="2">
                  <c:v>71682.439999999129</c:v>
                </c:pt>
                <c:pt idx="3">
                  <c:v>56451.489999999445</c:v>
                </c:pt>
                <c:pt idx="4">
                  <c:v>58689.619999999151</c:v>
                </c:pt>
                <c:pt idx="5">
                  <c:v>59016.309999999452</c:v>
                </c:pt>
                <c:pt idx="6">
                  <c:v>57937.759999999034</c:v>
                </c:pt>
                <c:pt idx="7">
                  <c:v>58612.0999999993</c:v>
                </c:pt>
                <c:pt idx="8">
                  <c:v>56917.899999999492</c:v>
                </c:pt>
                <c:pt idx="9">
                  <c:v>67871.779999999591</c:v>
                </c:pt>
                <c:pt idx="10">
                  <c:v>55066.879999998855</c:v>
                </c:pt>
                <c:pt idx="11">
                  <c:v>60480.019999999335</c:v>
                </c:pt>
              </c:numCache>
            </c:numRef>
          </c:val>
          <c:smooth val="0"/>
          <c:extLst>
            <c:ext xmlns:c16="http://schemas.microsoft.com/office/drawing/2014/chart" uri="{C3380CC4-5D6E-409C-BE32-E72D297353CC}">
              <c16:uniqueId val="{00000001-5501-4781-BE34-AFC6A6A33DBC}"/>
            </c:ext>
          </c:extLst>
        </c:ser>
        <c:dLbls>
          <c:showLegendKey val="0"/>
          <c:showVal val="0"/>
          <c:showCatName val="0"/>
          <c:showSerName val="0"/>
          <c:showPercent val="0"/>
          <c:showBubbleSize val="0"/>
        </c:dLbls>
        <c:smooth val="0"/>
        <c:axId val="787346335"/>
        <c:axId val="1025506767"/>
      </c:lineChart>
      <c:catAx>
        <c:axId val="787346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5506767"/>
        <c:crosses val="autoZero"/>
        <c:auto val="1"/>
        <c:lblAlgn val="ctr"/>
        <c:lblOffset val="100"/>
        <c:noMultiLvlLbl val="0"/>
      </c:catAx>
      <c:valAx>
        <c:axId val="102550676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73463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[FoodMartDataModel.xlsx]ProfitUSA!PivotTable3</c:name>
    <c:fmtId val="0"/>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i="0" baseline="0"/>
              <a:t>Total Profit vs Profit in USA</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ProfitUSA!$B$1</c:f>
              <c:strCache>
                <c:ptCount val="1"/>
                <c:pt idx="0">
                  <c:v>Profit</c:v>
                </c:pt>
              </c:strCache>
            </c:strRef>
          </c:tx>
          <c:spPr>
            <a:ln w="28575" cap="rnd">
              <a:solidFill>
                <a:schemeClr val="accent1"/>
              </a:solidFill>
              <a:round/>
            </a:ln>
            <a:effectLst/>
          </c:spPr>
          <c:marker>
            <c:symbol val="none"/>
          </c:marker>
          <c:cat>
            <c:multiLvlStrRef>
              <c:f>ProfitUSA!$A$2:$A$28</c:f>
              <c:multiLvlStrCache>
                <c:ptCount val="2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lvl>
                <c:lvl>
                  <c:pt idx="0">
                    <c:v>1997</c:v>
                  </c:pt>
                  <c:pt idx="12">
                    <c:v>1998</c:v>
                  </c:pt>
                </c:lvl>
              </c:multiLvlStrCache>
            </c:multiLvlStrRef>
          </c:cat>
          <c:val>
            <c:numRef>
              <c:f>ProfitUSA!$B$2:$B$28</c:f>
              <c:numCache>
                <c:formatCode>\$#,##0;\(\$#,##0\);\$#,##0</c:formatCode>
                <c:ptCount val="24"/>
                <c:pt idx="0">
                  <c:v>27173.830000000104</c:v>
                </c:pt>
                <c:pt idx="1">
                  <c:v>26265.96000000017</c:v>
                </c:pt>
                <c:pt idx="2">
                  <c:v>29827.040000000252</c:v>
                </c:pt>
                <c:pt idx="3">
                  <c:v>25568.090000000113</c:v>
                </c:pt>
                <c:pt idx="4">
                  <c:v>26497.520000000073</c:v>
                </c:pt>
                <c:pt idx="5">
                  <c:v>27059.810000000049</c:v>
                </c:pt>
                <c:pt idx="6">
                  <c:v>30005.090000000011</c:v>
                </c:pt>
                <c:pt idx="7">
                  <c:v>27522.959999999966</c:v>
                </c:pt>
                <c:pt idx="8">
                  <c:v>26159.690000000093</c:v>
                </c:pt>
                <c:pt idx="9">
                  <c:v>25209.980000000203</c:v>
                </c:pt>
                <c:pt idx="10">
                  <c:v>31837.199999999895</c:v>
                </c:pt>
                <c:pt idx="11">
                  <c:v>33998.310000000172</c:v>
                </c:pt>
                <c:pt idx="12">
                  <c:v>58689.619999999151</c:v>
                </c:pt>
                <c:pt idx="13">
                  <c:v>56451.489999999445</c:v>
                </c:pt>
                <c:pt idx="14">
                  <c:v>58612.0999999993</c:v>
                </c:pt>
                <c:pt idx="15">
                  <c:v>56504.879999999335</c:v>
                </c:pt>
                <c:pt idx="16">
                  <c:v>56917.899999999492</c:v>
                </c:pt>
                <c:pt idx="17">
                  <c:v>57937.759999999034</c:v>
                </c:pt>
                <c:pt idx="18">
                  <c:v>59016.309999999452</c:v>
                </c:pt>
                <c:pt idx="19">
                  <c:v>56462.119999999282</c:v>
                </c:pt>
                <c:pt idx="20">
                  <c:v>60480.019999999335</c:v>
                </c:pt>
                <c:pt idx="21">
                  <c:v>55066.879999998855</c:v>
                </c:pt>
                <c:pt idx="22">
                  <c:v>67871.779999999591</c:v>
                </c:pt>
                <c:pt idx="23">
                  <c:v>71682.439999999129</c:v>
                </c:pt>
              </c:numCache>
            </c:numRef>
          </c:val>
          <c:smooth val="0"/>
          <c:extLst>
            <c:ext xmlns:c16="http://schemas.microsoft.com/office/drawing/2014/chart" uri="{C3380CC4-5D6E-409C-BE32-E72D297353CC}">
              <c16:uniqueId val="{00000000-DF4B-4952-8556-E2D87CF99947}"/>
            </c:ext>
          </c:extLst>
        </c:ser>
        <c:ser>
          <c:idx val="1"/>
          <c:order val="1"/>
          <c:tx>
            <c:strRef>
              <c:f>ProfitUSA!$C$1</c:f>
              <c:strCache>
                <c:ptCount val="1"/>
                <c:pt idx="0">
                  <c:v>Profit USA</c:v>
                </c:pt>
              </c:strCache>
            </c:strRef>
          </c:tx>
          <c:spPr>
            <a:ln w="28575" cap="rnd">
              <a:solidFill>
                <a:schemeClr val="accent2"/>
              </a:solidFill>
              <a:round/>
            </a:ln>
            <a:effectLst/>
          </c:spPr>
          <c:marker>
            <c:symbol val="none"/>
          </c:marker>
          <c:cat>
            <c:multiLvlStrRef>
              <c:f>ProfitUSA!$A$2:$A$28</c:f>
              <c:multiLvlStrCache>
                <c:ptCount val="2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lvl>
                <c:lvl>
                  <c:pt idx="0">
                    <c:v>1997</c:v>
                  </c:pt>
                  <c:pt idx="12">
                    <c:v>1998</c:v>
                  </c:pt>
                </c:lvl>
              </c:multiLvlStrCache>
            </c:multiLvlStrRef>
          </c:cat>
          <c:val>
            <c:numRef>
              <c:f>ProfitUSA!$C$2:$C$28</c:f>
              <c:numCache>
                <c:formatCode>General</c:formatCode>
                <c:ptCount val="24"/>
                <c:pt idx="0">
                  <c:v>27173.830000000104</c:v>
                </c:pt>
                <c:pt idx="1">
                  <c:v>26265.96000000017</c:v>
                </c:pt>
                <c:pt idx="2">
                  <c:v>29827.040000000252</c:v>
                </c:pt>
                <c:pt idx="3">
                  <c:v>25568.090000000113</c:v>
                </c:pt>
                <c:pt idx="4">
                  <c:v>26497.520000000073</c:v>
                </c:pt>
                <c:pt idx="5">
                  <c:v>27059.810000000049</c:v>
                </c:pt>
                <c:pt idx="6">
                  <c:v>30005.090000000011</c:v>
                </c:pt>
                <c:pt idx="7">
                  <c:v>27522.959999999966</c:v>
                </c:pt>
                <c:pt idx="8">
                  <c:v>26159.690000000093</c:v>
                </c:pt>
                <c:pt idx="9">
                  <c:v>25209.980000000203</c:v>
                </c:pt>
                <c:pt idx="10">
                  <c:v>31837.199999999895</c:v>
                </c:pt>
                <c:pt idx="11">
                  <c:v>33998.310000000172</c:v>
                </c:pt>
                <c:pt idx="12">
                  <c:v>29525.330000000067</c:v>
                </c:pt>
                <c:pt idx="13">
                  <c:v>28363.860000000135</c:v>
                </c:pt>
                <c:pt idx="14">
                  <c:v>30705.420000000453</c:v>
                </c:pt>
                <c:pt idx="15">
                  <c:v>29038.38000000007</c:v>
                </c:pt>
                <c:pt idx="16">
                  <c:v>28689.680000000222</c:v>
                </c:pt>
                <c:pt idx="17">
                  <c:v>29190.370000000388</c:v>
                </c:pt>
                <c:pt idx="18">
                  <c:v>27721.900000000045</c:v>
                </c:pt>
                <c:pt idx="19">
                  <c:v>28795.550000000065</c:v>
                </c:pt>
                <c:pt idx="20">
                  <c:v>30074.610000000077</c:v>
                </c:pt>
                <c:pt idx="21">
                  <c:v>27213.270000000044</c:v>
                </c:pt>
                <c:pt idx="22">
                  <c:v>39437.580000000133</c:v>
                </c:pt>
                <c:pt idx="23">
                  <c:v>36909.030000000348</c:v>
                </c:pt>
              </c:numCache>
            </c:numRef>
          </c:val>
          <c:smooth val="0"/>
          <c:extLst>
            <c:ext xmlns:c16="http://schemas.microsoft.com/office/drawing/2014/chart" uri="{C3380CC4-5D6E-409C-BE32-E72D297353CC}">
              <c16:uniqueId val="{00000001-DF4B-4952-8556-E2D87CF99947}"/>
            </c:ext>
          </c:extLst>
        </c:ser>
        <c:dLbls>
          <c:showLegendKey val="0"/>
          <c:showVal val="0"/>
          <c:showCatName val="0"/>
          <c:showSerName val="0"/>
          <c:showPercent val="0"/>
          <c:showBubbleSize val="0"/>
        </c:dLbls>
        <c:smooth val="0"/>
        <c:axId val="1115758271"/>
        <c:axId val="993985519"/>
      </c:lineChart>
      <c:catAx>
        <c:axId val="11157582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3985519"/>
        <c:crosses val="autoZero"/>
        <c:auto val="1"/>
        <c:lblAlgn val="ctr"/>
        <c:lblOffset val="100"/>
        <c:noMultiLvlLbl val="0"/>
      </c:catAx>
      <c:valAx>
        <c:axId val="99398551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57582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[FoodMartDataModel.xlsx]Transactions!PivotTable2</c:name>
    <c:fmtId val="0"/>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i="0" baseline="0"/>
              <a:t>Quarter Transactions per Year  </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Transactions!$B$3:$B$4</c:f>
              <c:strCache>
                <c:ptCount val="1"/>
                <c:pt idx="0">
                  <c:v>1997</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Transactions!$A$5:$A$8</c:f>
              <c:strCache>
                <c:ptCount val="4"/>
                <c:pt idx="0">
                  <c:v>1</c:v>
                </c:pt>
                <c:pt idx="1">
                  <c:v>2</c:v>
                </c:pt>
                <c:pt idx="2">
                  <c:v>3</c:v>
                </c:pt>
                <c:pt idx="3">
                  <c:v>4</c:v>
                </c:pt>
              </c:strCache>
            </c:strRef>
          </c:cat>
          <c:val>
            <c:numRef>
              <c:f>Transactions!$B$5:$B$8</c:f>
              <c:numCache>
                <c:formatCode>#,##0</c:formatCode>
                <c:ptCount val="4"/>
                <c:pt idx="0">
                  <c:v>21588</c:v>
                </c:pt>
                <c:pt idx="1">
                  <c:v>20368</c:v>
                </c:pt>
                <c:pt idx="2">
                  <c:v>21453</c:v>
                </c:pt>
                <c:pt idx="3">
                  <c:v>23428</c:v>
                </c:pt>
              </c:numCache>
            </c:numRef>
          </c:val>
          <c:smooth val="0"/>
          <c:extLst>
            <c:ext xmlns:c16="http://schemas.microsoft.com/office/drawing/2014/chart" uri="{C3380CC4-5D6E-409C-BE32-E72D297353CC}">
              <c16:uniqueId val="{00000000-6210-460A-9F03-429856D4F72A}"/>
            </c:ext>
          </c:extLst>
        </c:ser>
        <c:ser>
          <c:idx val="1"/>
          <c:order val="1"/>
          <c:tx>
            <c:strRef>
              <c:f>Transactions!$C$3:$C$4</c:f>
              <c:strCache>
                <c:ptCount val="1"/>
                <c:pt idx="0">
                  <c:v>1998</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Transactions!$A$5:$A$8</c:f>
              <c:strCache>
                <c:ptCount val="4"/>
                <c:pt idx="0">
                  <c:v>1</c:v>
                </c:pt>
                <c:pt idx="1">
                  <c:v>2</c:v>
                </c:pt>
                <c:pt idx="2">
                  <c:v>3</c:v>
                </c:pt>
                <c:pt idx="3">
                  <c:v>4</c:v>
                </c:pt>
              </c:strCache>
            </c:strRef>
          </c:cat>
          <c:val>
            <c:numRef>
              <c:f>Transactions!$C$5:$C$8</c:f>
              <c:numCache>
                <c:formatCode>#,##0</c:formatCode>
                <c:ptCount val="4"/>
                <c:pt idx="0">
                  <c:v>44252</c:v>
                </c:pt>
                <c:pt idx="1">
                  <c:v>43849</c:v>
                </c:pt>
                <c:pt idx="2">
                  <c:v>44993</c:v>
                </c:pt>
                <c:pt idx="3">
                  <c:v>49789</c:v>
                </c:pt>
              </c:numCache>
            </c:numRef>
          </c:val>
          <c:smooth val="0"/>
          <c:extLst>
            <c:ext xmlns:c16="http://schemas.microsoft.com/office/drawing/2014/chart" uri="{C3380CC4-5D6E-409C-BE32-E72D297353CC}">
              <c16:uniqueId val="{00000001-6210-460A-9F03-429856D4F72A}"/>
            </c:ext>
          </c:extLst>
        </c:ser>
        <c:dLbls>
          <c:dLblPos val="t"/>
          <c:showLegendKey val="0"/>
          <c:showVal val="1"/>
          <c:showCatName val="0"/>
          <c:showSerName val="0"/>
          <c:showPercent val="0"/>
          <c:showBubbleSize val="0"/>
        </c:dLbls>
        <c:smooth val="0"/>
        <c:axId val="1068480559"/>
        <c:axId val="1002519007"/>
      </c:lineChart>
      <c:catAx>
        <c:axId val="1068480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2519007"/>
        <c:crosses val="autoZero"/>
        <c:auto val="1"/>
        <c:lblAlgn val="ctr"/>
        <c:lblOffset val="100"/>
        <c:noMultiLvlLbl val="0"/>
      </c:catAx>
      <c:valAx>
        <c:axId val="100251900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84805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[FoodMartDataModel.xlsx]BrandsProfit!PivotTable2</c:name>
    <c:fmtId val="3"/>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i="0" baseline="0"/>
              <a:t>Top  10 Brands per Profit</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BrandsProfit!$B$2</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BrandsProfit!$A$3:$A$13</c:f>
              <c:strCache>
                <c:ptCount val="10"/>
                <c:pt idx="0">
                  <c:v>High Quality</c:v>
                </c:pt>
                <c:pt idx="1">
                  <c:v>Fast</c:v>
                </c:pt>
                <c:pt idx="2">
                  <c:v>Horatio</c:v>
                </c:pt>
                <c:pt idx="3">
                  <c:v>Best Choice</c:v>
                </c:pt>
                <c:pt idx="4">
                  <c:v>Nationeel</c:v>
                </c:pt>
                <c:pt idx="5">
                  <c:v>High Top</c:v>
                </c:pt>
                <c:pt idx="6">
                  <c:v>Tri-State</c:v>
                </c:pt>
                <c:pt idx="7">
                  <c:v>Ebony</c:v>
                </c:pt>
                <c:pt idx="8">
                  <c:v>Tell Tale</c:v>
                </c:pt>
                <c:pt idx="9">
                  <c:v>Hermanos</c:v>
                </c:pt>
              </c:strCache>
            </c:strRef>
          </c:cat>
          <c:val>
            <c:numRef>
              <c:f>BrandsProfit!$B$3:$B$13</c:f>
              <c:numCache>
                <c:formatCode>\$#,##0;\(\$#,##0\);\$#,##0</c:formatCode>
                <c:ptCount val="10"/>
                <c:pt idx="0">
                  <c:v>24007.670000001057</c:v>
                </c:pt>
                <c:pt idx="1">
                  <c:v>24746.780000000315</c:v>
                </c:pt>
                <c:pt idx="2">
                  <c:v>25589.279999999846</c:v>
                </c:pt>
                <c:pt idx="3">
                  <c:v>25901.319999999374</c:v>
                </c:pt>
                <c:pt idx="4">
                  <c:v>27446.160000000047</c:v>
                </c:pt>
                <c:pt idx="5">
                  <c:v>28502.830000000573</c:v>
                </c:pt>
                <c:pt idx="6">
                  <c:v>29064.759999998481</c:v>
                </c:pt>
                <c:pt idx="7">
                  <c:v>29749.450000000415</c:v>
                </c:pt>
                <c:pt idx="8">
                  <c:v>29925.589999999705</c:v>
                </c:pt>
                <c:pt idx="9">
                  <c:v>33167.270000000346</c:v>
                </c:pt>
              </c:numCache>
            </c:numRef>
          </c:val>
          <c:extLst>
            <c:ext xmlns:c16="http://schemas.microsoft.com/office/drawing/2014/chart" uri="{C3380CC4-5D6E-409C-BE32-E72D297353CC}">
              <c16:uniqueId val="{00000000-790A-4BA1-9855-579C5045CEAB}"/>
            </c:ext>
          </c:extLst>
        </c:ser>
        <c:dLbls>
          <c:showLegendKey val="0"/>
          <c:showVal val="0"/>
          <c:showCatName val="0"/>
          <c:showSerName val="0"/>
          <c:showPercent val="0"/>
          <c:showBubbleSize val="0"/>
        </c:dLbls>
        <c:gapWidth val="82"/>
        <c:shape val="box"/>
        <c:axId val="1330636287"/>
        <c:axId val="220599583"/>
        <c:axId val="0"/>
      </c:bar3DChart>
      <c:catAx>
        <c:axId val="133063628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599583"/>
        <c:crosses val="autoZero"/>
        <c:auto val="1"/>
        <c:lblAlgn val="ctr"/>
        <c:lblOffset val="100"/>
        <c:noMultiLvlLbl val="0"/>
      </c:catAx>
      <c:valAx>
        <c:axId val="220599583"/>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06362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[FoodMartDataModel.xlsx]BrandsProfitPerYear!PivotTable2</c:name>
    <c:fmtId val="8"/>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i="0" baseline="0"/>
              <a:t>Top  10 Brands per Profit</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078576653328169"/>
          <c:y val="0.13160211221454329"/>
          <c:w val="0.82374424508411859"/>
          <c:h val="0.79116689787362993"/>
        </c:manualLayout>
      </c:layout>
      <c:bar3DChart>
        <c:barDir val="bar"/>
        <c:grouping val="clustered"/>
        <c:varyColors val="0"/>
        <c:ser>
          <c:idx val="0"/>
          <c:order val="0"/>
          <c:tx>
            <c:strRef>
              <c:f>BrandsProfitPerYear!$B$2:$B$3</c:f>
              <c:strCache>
                <c:ptCount val="1"/>
                <c:pt idx="0">
                  <c:v>1997</c:v>
                </c:pt>
              </c:strCache>
            </c:strRef>
          </c:tx>
          <c:spPr>
            <a:solidFill>
              <a:schemeClr val="accent1"/>
            </a:solidFill>
            <a:ln>
              <a:noFill/>
            </a:ln>
            <a:effectLst/>
            <a:sp3d/>
          </c:spPr>
          <c:invertIfNegative val="0"/>
          <c:cat>
            <c:strRef>
              <c:f>BrandsProfitPerYear!$A$4:$A$14</c:f>
              <c:strCache>
                <c:ptCount val="10"/>
                <c:pt idx="0">
                  <c:v>High Quality</c:v>
                </c:pt>
                <c:pt idx="1">
                  <c:v>Fast</c:v>
                </c:pt>
                <c:pt idx="2">
                  <c:v>Horatio</c:v>
                </c:pt>
                <c:pt idx="3">
                  <c:v>Best Choice</c:v>
                </c:pt>
                <c:pt idx="4">
                  <c:v>Nationeel</c:v>
                </c:pt>
                <c:pt idx="5">
                  <c:v>High Top</c:v>
                </c:pt>
                <c:pt idx="6">
                  <c:v>Tri-State</c:v>
                </c:pt>
                <c:pt idx="7">
                  <c:v>Ebony</c:v>
                </c:pt>
                <c:pt idx="8">
                  <c:v>Tell Tale</c:v>
                </c:pt>
                <c:pt idx="9">
                  <c:v>Hermanos</c:v>
                </c:pt>
              </c:strCache>
            </c:strRef>
          </c:cat>
          <c:val>
            <c:numRef>
              <c:f>BrandsProfitPerYear!$B$4:$B$14</c:f>
              <c:numCache>
                <c:formatCode>\$#,##0;\(\$#,##0\);\$#,##0</c:formatCode>
                <c:ptCount val="10"/>
                <c:pt idx="0">
                  <c:v>7868.7399999999661</c:v>
                </c:pt>
                <c:pt idx="1">
                  <c:v>8278.0200000001569</c:v>
                </c:pt>
                <c:pt idx="2">
                  <c:v>7852.4700000000594</c:v>
                </c:pt>
                <c:pt idx="3">
                  <c:v>7546.7899999999609</c:v>
                </c:pt>
                <c:pt idx="4">
                  <c:v>8829.3399999999674</c:v>
                </c:pt>
                <c:pt idx="5">
                  <c:v>8692.4099999999198</c:v>
                </c:pt>
                <c:pt idx="6">
                  <c:v>9084.9400000000205</c:v>
                </c:pt>
                <c:pt idx="7">
                  <c:v>9395.6599999999544</c:v>
                </c:pt>
                <c:pt idx="8">
                  <c:v>9943.5599999999686</c:v>
                </c:pt>
                <c:pt idx="9">
                  <c:v>11414.129999999981</c:v>
                </c:pt>
              </c:numCache>
            </c:numRef>
          </c:val>
          <c:extLst>
            <c:ext xmlns:c16="http://schemas.microsoft.com/office/drawing/2014/chart" uri="{C3380CC4-5D6E-409C-BE32-E72D297353CC}">
              <c16:uniqueId val="{00000000-2857-4DF1-91EB-7AE014152F20}"/>
            </c:ext>
          </c:extLst>
        </c:ser>
        <c:ser>
          <c:idx val="1"/>
          <c:order val="1"/>
          <c:tx>
            <c:strRef>
              <c:f>BrandsProfitPerYear!$C$2:$C$3</c:f>
              <c:strCache>
                <c:ptCount val="1"/>
                <c:pt idx="0">
                  <c:v>1998</c:v>
                </c:pt>
              </c:strCache>
            </c:strRef>
          </c:tx>
          <c:spPr>
            <a:solidFill>
              <a:schemeClr val="accent2"/>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BrandsProfitPerYear!$A$4:$A$14</c:f>
              <c:strCache>
                <c:ptCount val="10"/>
                <c:pt idx="0">
                  <c:v>High Quality</c:v>
                </c:pt>
                <c:pt idx="1">
                  <c:v>Fast</c:v>
                </c:pt>
                <c:pt idx="2">
                  <c:v>Horatio</c:v>
                </c:pt>
                <c:pt idx="3">
                  <c:v>Best Choice</c:v>
                </c:pt>
                <c:pt idx="4">
                  <c:v>Nationeel</c:v>
                </c:pt>
                <c:pt idx="5">
                  <c:v>High Top</c:v>
                </c:pt>
                <c:pt idx="6">
                  <c:v>Tri-State</c:v>
                </c:pt>
                <c:pt idx="7">
                  <c:v>Ebony</c:v>
                </c:pt>
                <c:pt idx="8">
                  <c:v>Tell Tale</c:v>
                </c:pt>
                <c:pt idx="9">
                  <c:v>Hermanos</c:v>
                </c:pt>
              </c:strCache>
            </c:strRef>
          </c:cat>
          <c:val>
            <c:numRef>
              <c:f>BrandsProfitPerYear!$C$4:$C$14</c:f>
              <c:numCache>
                <c:formatCode>\$#,##0;\(\$#,##0\);\$#,##0</c:formatCode>
                <c:ptCount val="10"/>
                <c:pt idx="0">
                  <c:v>16138.929999999855</c:v>
                </c:pt>
                <c:pt idx="1">
                  <c:v>16468.7600000001</c:v>
                </c:pt>
                <c:pt idx="2">
                  <c:v>17736.810000000056</c:v>
                </c:pt>
                <c:pt idx="3">
                  <c:v>18354.529999999584</c:v>
                </c:pt>
                <c:pt idx="4">
                  <c:v>18616.820000000102</c:v>
                </c:pt>
                <c:pt idx="5">
                  <c:v>19810.419999999838</c:v>
                </c:pt>
                <c:pt idx="6">
                  <c:v>19979.819999999825</c:v>
                </c:pt>
                <c:pt idx="7">
                  <c:v>20353.790000000008</c:v>
                </c:pt>
                <c:pt idx="8">
                  <c:v>19982.029999999653</c:v>
                </c:pt>
                <c:pt idx="9">
                  <c:v>21753.140000000127</c:v>
                </c:pt>
              </c:numCache>
            </c:numRef>
          </c:val>
          <c:extLst>
            <c:ext xmlns:c16="http://schemas.microsoft.com/office/drawing/2014/chart" uri="{C3380CC4-5D6E-409C-BE32-E72D297353CC}">
              <c16:uniqueId val="{00000001-2857-4DF1-91EB-7AE014152F20}"/>
            </c:ext>
          </c:extLst>
        </c:ser>
        <c:dLbls>
          <c:showLegendKey val="0"/>
          <c:showVal val="0"/>
          <c:showCatName val="0"/>
          <c:showSerName val="0"/>
          <c:showPercent val="0"/>
          <c:showBubbleSize val="0"/>
        </c:dLbls>
        <c:gapWidth val="82"/>
        <c:shape val="box"/>
        <c:axId val="1330636287"/>
        <c:axId val="220599583"/>
        <c:axId val="0"/>
      </c:bar3DChart>
      <c:catAx>
        <c:axId val="133063628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599583"/>
        <c:crosses val="autoZero"/>
        <c:auto val="1"/>
        <c:lblAlgn val="ctr"/>
        <c:lblOffset val="100"/>
        <c:noMultiLvlLbl val="0"/>
      </c:catAx>
      <c:valAx>
        <c:axId val="220599583"/>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0636287"/>
        <c:crosses val="autoZero"/>
        <c:crossBetween val="between"/>
      </c:valAx>
      <c:spPr>
        <a:noFill/>
        <a:ln>
          <a:noFill/>
        </a:ln>
        <a:effectLst/>
      </c:spPr>
    </c:plotArea>
    <c:legend>
      <c:legendPos val="r"/>
      <c:layout>
        <c:manualLayout>
          <c:xMode val="edge"/>
          <c:yMode val="edge"/>
          <c:x val="0.8576469170861839"/>
          <c:y val="0.50795619335822617"/>
          <c:w val="6.4359321764088123E-2"/>
          <c:h val="0.1123602927992400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[FoodMartDataModel.xlsx]StoreCity!PivotTable4</c:name>
    <c:fmtId val="0"/>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i="0" baseline="0"/>
              <a:t>Stores Per City and Profit</a:t>
            </a:r>
          </a:p>
          <a:p>
            <a:pPr>
              <a:defRPr sz="1600" b="1"/>
            </a:pPr>
            <a:endParaRPr lang="en-US" sz="1200" b="1" i="0" baseline="0">
              <a:solidFill>
                <a:schemeClr val="accent2">
                  <a:lumMod val="75000"/>
                </a:schemeClr>
              </a:solidFill>
            </a:endParaRPr>
          </a:p>
        </c:rich>
      </c:tx>
      <c:layout>
        <c:manualLayout>
          <c:xMode val="edge"/>
          <c:yMode val="edge"/>
          <c:x val="0.3610136476131145"/>
          <c:y val="1.3350012088593623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tileRect/>
          </a:gradFill>
          <a:ln>
            <a:noFill/>
          </a:ln>
          <a:effectLst/>
        </c:spPr>
      </c:pivotFmt>
      <c:pivotFmt>
        <c:idx val="3"/>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4"/>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5"/>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6"/>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7"/>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8"/>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9"/>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1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11"/>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8110021907492614E-2"/>
          <c:y val="0.13948450032061052"/>
          <c:w val="0.85623353086147258"/>
          <c:h val="0.77577366999190589"/>
        </c:manualLayout>
      </c:layout>
      <c:barChart>
        <c:barDir val="bar"/>
        <c:grouping val="clustered"/>
        <c:varyColors val="0"/>
        <c:ser>
          <c:idx val="0"/>
          <c:order val="0"/>
          <c:tx>
            <c:strRef>
              <c:f>StoreCity!$B$3</c:f>
              <c:strCache>
                <c:ptCount val="1"/>
                <c:pt idx="0">
                  <c:v>Total</c:v>
                </c:pt>
              </c:strCache>
            </c:strRef>
          </c:tx>
          <c:spPr>
            <a:solidFill>
              <a:schemeClr val="accent1"/>
            </a:solidFill>
            <a:ln>
              <a:noFill/>
            </a:ln>
            <a:effectLst/>
          </c:spPr>
          <c:invertIfNegative val="0"/>
          <c:dPt>
            <c:idx val="0"/>
            <c:invertIfNegative val="0"/>
            <c:bubble3D val="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extLst>
              <c:ext xmlns:c16="http://schemas.microsoft.com/office/drawing/2014/chart" uri="{C3380CC4-5D6E-409C-BE32-E72D297353CC}">
                <c16:uniqueId val="{00000007-0083-4BB2-A2A5-EFC729A3E440}"/>
              </c:ext>
            </c:extLst>
          </c:dPt>
          <c:dPt>
            <c:idx val="4"/>
            <c:invertIfNegative val="0"/>
            <c:bubble3D val="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extLst>
              <c:ext xmlns:c16="http://schemas.microsoft.com/office/drawing/2014/chart" uri="{C3380CC4-5D6E-409C-BE32-E72D297353CC}">
                <c16:uniqueId val="{0000000B-0083-4BB2-A2A5-EFC729A3E440}"/>
              </c:ext>
            </c:extLst>
          </c:dPt>
          <c:dPt>
            <c:idx val="5"/>
            <c:invertIfNegative val="0"/>
            <c:bubble3D val="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extLst>
              <c:ext xmlns:c16="http://schemas.microsoft.com/office/drawing/2014/chart" uri="{C3380CC4-5D6E-409C-BE32-E72D297353CC}">
                <c16:uniqueId val="{00000004-0083-4BB2-A2A5-EFC729A3E440}"/>
              </c:ext>
            </c:extLst>
          </c:dPt>
          <c:dPt>
            <c:idx val="7"/>
            <c:invertIfNegative val="0"/>
            <c:bubble3D val="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extLst>
              <c:ext xmlns:c16="http://schemas.microsoft.com/office/drawing/2014/chart" uri="{C3380CC4-5D6E-409C-BE32-E72D297353CC}">
                <c16:uniqueId val="{00000009-0083-4BB2-A2A5-EFC729A3E440}"/>
              </c:ext>
            </c:extLst>
          </c:dPt>
          <c:dPt>
            <c:idx val="8"/>
            <c:invertIfNegative val="0"/>
            <c:bubble3D val="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extLst>
              <c:ext xmlns:c16="http://schemas.microsoft.com/office/drawing/2014/chart" uri="{C3380CC4-5D6E-409C-BE32-E72D297353CC}">
                <c16:uniqueId val="{0000000A-0083-4BB2-A2A5-EFC729A3E440}"/>
              </c:ext>
            </c:extLst>
          </c:dPt>
          <c:dPt>
            <c:idx val="9"/>
            <c:invertIfNegative val="0"/>
            <c:bubble3D val="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extLst>
              <c:ext xmlns:c16="http://schemas.microsoft.com/office/drawing/2014/chart" uri="{C3380CC4-5D6E-409C-BE32-E72D297353CC}">
                <c16:uniqueId val="{00000008-0083-4BB2-A2A5-EFC729A3E440}"/>
              </c:ext>
            </c:extLst>
          </c:dPt>
          <c:dPt>
            <c:idx val="10"/>
            <c:invertIfNegative val="0"/>
            <c:bubble3D val="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extLst>
              <c:ext xmlns:c16="http://schemas.microsoft.com/office/drawing/2014/chart" uri="{C3380CC4-5D6E-409C-BE32-E72D297353CC}">
                <c16:uniqueId val="{0000000C-0083-4BB2-A2A5-EFC729A3E440}"/>
              </c:ext>
            </c:extLst>
          </c:dPt>
          <c:dPt>
            <c:idx val="11"/>
            <c:invertIfNegative val="0"/>
            <c:bubble3D val="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extLst>
              <c:ext xmlns:c16="http://schemas.microsoft.com/office/drawing/2014/chart" uri="{C3380CC4-5D6E-409C-BE32-E72D297353CC}">
                <c16:uniqueId val="{00000006-0083-4BB2-A2A5-EFC729A3E440}"/>
              </c:ext>
            </c:extLst>
          </c:dPt>
          <c:dPt>
            <c:idx val="12"/>
            <c:invertIfNegative val="0"/>
            <c:bubble3D val="0"/>
            <c:spPr>
              <a:gradFill flip="none" rotWithShape="1">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tileRect/>
              </a:gradFill>
              <a:ln>
                <a:noFill/>
              </a:ln>
              <a:effectLst/>
            </c:spPr>
            <c:extLst>
              <c:ext xmlns:c16="http://schemas.microsoft.com/office/drawing/2014/chart" uri="{C3380CC4-5D6E-409C-BE32-E72D297353CC}">
                <c16:uniqueId val="{00000003-0083-4BB2-A2A5-EFC729A3E440}"/>
              </c:ext>
            </c:extLst>
          </c:dPt>
          <c:dPt>
            <c:idx val="16"/>
            <c:invertIfNegative val="0"/>
            <c:bubble3D val="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extLst>
              <c:ext xmlns:c16="http://schemas.microsoft.com/office/drawing/2014/chart" uri="{C3380CC4-5D6E-409C-BE32-E72D297353CC}">
                <c16:uniqueId val="{00000005-0083-4BB2-A2A5-EFC729A3E440}"/>
              </c:ext>
            </c:extLst>
          </c:dPt>
          <c:cat>
            <c:strRef>
              <c:f>StoreCity!$A$4:$A$27</c:f>
              <c:strCache>
                <c:ptCount val="23"/>
                <c:pt idx="0">
                  <c:v>Guadalajara</c:v>
                </c:pt>
                <c:pt idx="1">
                  <c:v>San Francisco</c:v>
                </c:pt>
                <c:pt idx="2">
                  <c:v>Bellingham</c:v>
                </c:pt>
                <c:pt idx="3">
                  <c:v>Walla Walla</c:v>
                </c:pt>
                <c:pt idx="4">
                  <c:v>Victoria</c:v>
                </c:pt>
                <c:pt idx="5">
                  <c:v>Mexico City</c:v>
                </c:pt>
                <c:pt idx="6">
                  <c:v>Yakima</c:v>
                </c:pt>
                <c:pt idx="7">
                  <c:v>Camacho</c:v>
                </c:pt>
                <c:pt idx="8">
                  <c:v>Acapulco</c:v>
                </c:pt>
                <c:pt idx="9">
                  <c:v>Orizaba</c:v>
                </c:pt>
                <c:pt idx="10">
                  <c:v>San Andres</c:v>
                </c:pt>
                <c:pt idx="11">
                  <c:v>Vancouver</c:v>
                </c:pt>
                <c:pt idx="12">
                  <c:v>Merida</c:v>
                </c:pt>
                <c:pt idx="13">
                  <c:v>Beverly Hills</c:v>
                </c:pt>
                <c:pt idx="14">
                  <c:v>Spokane</c:v>
                </c:pt>
                <c:pt idx="15">
                  <c:v>Bremerton</c:v>
                </c:pt>
                <c:pt idx="16">
                  <c:v>Hidalgo</c:v>
                </c:pt>
                <c:pt idx="17">
                  <c:v>Los Angeles</c:v>
                </c:pt>
                <c:pt idx="18">
                  <c:v>San Diego</c:v>
                </c:pt>
                <c:pt idx="19">
                  <c:v>Portland</c:v>
                </c:pt>
                <c:pt idx="20">
                  <c:v>Seattle</c:v>
                </c:pt>
                <c:pt idx="21">
                  <c:v>Tacoma</c:v>
                </c:pt>
                <c:pt idx="22">
                  <c:v>Salem</c:v>
                </c:pt>
              </c:strCache>
            </c:strRef>
          </c:cat>
          <c:val>
            <c:numRef>
              <c:f>StoreCity!$B$4:$B$27</c:f>
              <c:numCache>
                <c:formatCode>\$#,##0;\(\$#,##0\);\$#,##0</c:formatCode>
                <c:ptCount val="23"/>
                <c:pt idx="0">
                  <c:v>2935.6800000000017</c:v>
                </c:pt>
                <c:pt idx="1">
                  <c:v>5569.9100000000053</c:v>
                </c:pt>
                <c:pt idx="2">
                  <c:v>5672.2500000000182</c:v>
                </c:pt>
                <c:pt idx="3">
                  <c:v>5946.1399999999967</c:v>
                </c:pt>
                <c:pt idx="4">
                  <c:v>13386.020000000008</c:v>
                </c:pt>
                <c:pt idx="5">
                  <c:v>15113.310000000012</c:v>
                </c:pt>
                <c:pt idx="6">
                  <c:v>28390.19</c:v>
                </c:pt>
                <c:pt idx="7">
                  <c:v>32679.240000000034</c:v>
                </c:pt>
                <c:pt idx="8">
                  <c:v>33687.890000000007</c:v>
                </c:pt>
                <c:pt idx="9">
                  <c:v>34521.110000000059</c:v>
                </c:pt>
                <c:pt idx="10">
                  <c:v>48653.160000000011</c:v>
                </c:pt>
                <c:pt idx="11">
                  <c:v>50954.979999999909</c:v>
                </c:pt>
                <c:pt idx="12">
                  <c:v>51991.14</c:v>
                </c:pt>
                <c:pt idx="13">
                  <c:v>58553.210000000108</c:v>
                </c:pt>
                <c:pt idx="14">
                  <c:v>65911.349999999758</c:v>
                </c:pt>
                <c:pt idx="15">
                  <c:v>66055.00999999998</c:v>
                </c:pt>
                <c:pt idx="16">
                  <c:v>66105.790000000052</c:v>
                </c:pt>
                <c:pt idx="17">
                  <c:v>66424.489999999816</c:v>
                </c:pt>
                <c:pt idx="18">
                  <c:v>66459.559999999852</c:v>
                </c:pt>
                <c:pt idx="19">
                  <c:v>68857.269999999975</c:v>
                </c:pt>
                <c:pt idx="20">
                  <c:v>69148.47</c:v>
                </c:pt>
                <c:pt idx="21">
                  <c:v>94087.959999999846</c:v>
                </c:pt>
                <c:pt idx="22">
                  <c:v>101714.64999999959</c:v>
                </c:pt>
              </c:numCache>
            </c:numRef>
          </c:val>
          <c:extLst>
            <c:ext xmlns:c16="http://schemas.microsoft.com/office/drawing/2014/chart" uri="{C3380CC4-5D6E-409C-BE32-E72D297353CC}">
              <c16:uniqueId val="{00000000-0083-4BB2-A2A5-EFC729A3E440}"/>
            </c:ext>
          </c:extLst>
        </c:ser>
        <c:dLbls>
          <c:showLegendKey val="0"/>
          <c:showVal val="0"/>
          <c:showCatName val="0"/>
          <c:showSerName val="0"/>
          <c:showPercent val="0"/>
          <c:showBubbleSize val="0"/>
        </c:dLbls>
        <c:gapWidth val="150"/>
        <c:axId val="815880655"/>
        <c:axId val="1670510639"/>
      </c:barChart>
      <c:catAx>
        <c:axId val="8158806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1670510639"/>
        <c:crosses val="autoZero"/>
        <c:auto val="1"/>
        <c:lblAlgn val="ctr"/>
        <c:lblOffset val="100"/>
        <c:noMultiLvlLbl val="0"/>
      </c:catAx>
      <c:valAx>
        <c:axId val="1670510639"/>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58806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[FoodMartDataModel.xlsx]StoreCityPerYear!PivotTable4</c:name>
    <c:fmtId val="10"/>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i="0" baseline="0"/>
              <a:t>Stores Per City and Profit</a:t>
            </a:r>
          </a:p>
          <a:p>
            <a:pPr>
              <a:defRPr sz="1600" b="1"/>
            </a:pPr>
            <a:endParaRPr lang="en-US" sz="1200" b="1" i="0" baseline="0">
              <a:solidFill>
                <a:schemeClr val="accent2">
                  <a:lumMod val="75000"/>
                </a:schemeClr>
              </a:solidFill>
            </a:endParaRPr>
          </a:p>
        </c:rich>
      </c:tx>
      <c:layout>
        <c:manualLayout>
          <c:xMode val="edge"/>
          <c:yMode val="edge"/>
          <c:x val="0.3692568568032551"/>
          <c:y val="1.3350012088593623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tileRect/>
          </a:gra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4"/>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5"/>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6"/>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7"/>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8"/>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9"/>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1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11"/>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15"/>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16"/>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17"/>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18"/>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19"/>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20"/>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21"/>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22"/>
        <c:spPr>
          <a:gradFill flip="none" rotWithShape="1">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tileRect/>
          </a:gradFill>
          <a:ln>
            <a:noFill/>
          </a:ln>
          <a:effectLst/>
        </c:spPr>
      </c:pivotFmt>
      <c:pivotFmt>
        <c:idx val="23"/>
        <c:spPr>
          <a:gradFill>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gradFill>
          <a:ln>
            <a:noFill/>
          </a:ln>
          <a:effectLst/>
        </c:spPr>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pivotFmt>
      <c:pivotFmt>
        <c:idx val="32"/>
        <c:spPr>
          <a:solidFill>
            <a:schemeClr val="accent1"/>
          </a:solidFill>
          <a:ln>
            <a:noFill/>
          </a:ln>
          <a:effectLst/>
        </c:spPr>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2"/>
          </a:solidFill>
          <a:ln>
            <a:noFill/>
          </a:ln>
          <a:effectLst/>
        </c:spPr>
      </c:pivotFmt>
      <c:pivotFmt>
        <c:idx val="39"/>
        <c:spPr>
          <a:solidFill>
            <a:schemeClr val="accent2"/>
          </a:solidFill>
          <a:ln>
            <a:noFill/>
          </a:ln>
          <a:effectLst/>
        </c:spPr>
      </c:pivotFmt>
      <c:pivotFmt>
        <c:idx val="40"/>
        <c:spPr>
          <a:solidFill>
            <a:schemeClr val="accent2"/>
          </a:solidFill>
          <a:ln>
            <a:noFill/>
          </a:ln>
          <a:effectLst/>
        </c:spPr>
      </c:pivotFmt>
      <c:pivotFmt>
        <c:idx val="41"/>
        <c:spPr>
          <a:solidFill>
            <a:schemeClr val="accent2"/>
          </a:solidFill>
          <a:ln>
            <a:noFill/>
          </a:ln>
          <a:effectLst/>
        </c:spPr>
      </c:pivotFmt>
      <c:pivotFmt>
        <c:idx val="42"/>
        <c:spPr>
          <a:solidFill>
            <a:schemeClr val="accent2"/>
          </a:solidFill>
          <a:ln>
            <a:noFill/>
          </a:ln>
          <a:effectLst/>
        </c:spPr>
      </c:pivotFmt>
      <c:pivotFmt>
        <c:idx val="43"/>
        <c:spPr>
          <a:solidFill>
            <a:schemeClr val="accent2"/>
          </a:solidFill>
          <a:ln>
            <a:noFill/>
          </a:ln>
          <a:effectLst/>
        </c:spPr>
      </c:pivotFmt>
      <c:pivotFmt>
        <c:idx val="44"/>
        <c:spPr>
          <a:solidFill>
            <a:schemeClr val="accent2"/>
          </a:solidFill>
          <a:ln>
            <a:noFill/>
          </a:ln>
          <a:effectLst/>
        </c:spPr>
      </c:pivotFmt>
      <c:pivotFmt>
        <c:idx val="45"/>
        <c:spPr>
          <a:solidFill>
            <a:schemeClr val="accent2"/>
          </a:solidFill>
          <a:ln>
            <a:noFill/>
          </a:ln>
          <a:effectLst/>
        </c:spPr>
      </c:pivotFmt>
      <c:pivotFmt>
        <c:idx val="46"/>
        <c:spPr>
          <a:solidFill>
            <a:schemeClr val="accent2"/>
          </a:solidFill>
          <a:ln>
            <a:noFill/>
          </a:ln>
          <a:effectLst/>
        </c:spPr>
      </c:pivotFmt>
      <c:pivotFmt>
        <c:idx val="47"/>
        <c:spPr>
          <a:solidFill>
            <a:schemeClr val="accent2"/>
          </a:solidFill>
          <a:ln>
            <a:noFill/>
          </a:ln>
          <a:effectLst/>
        </c:spPr>
      </c:pivotFmt>
    </c:pivotFmts>
    <c:plotArea>
      <c:layout>
        <c:manualLayout>
          <c:layoutTarget val="inner"/>
          <c:xMode val="edge"/>
          <c:yMode val="edge"/>
          <c:x val="0.10017078622513763"/>
          <c:y val="0.13948450032061052"/>
          <c:w val="0.85980510012006073"/>
          <c:h val="0.77577366999190589"/>
        </c:manualLayout>
      </c:layout>
      <c:barChart>
        <c:barDir val="bar"/>
        <c:grouping val="clustered"/>
        <c:varyColors val="0"/>
        <c:ser>
          <c:idx val="0"/>
          <c:order val="0"/>
          <c:tx>
            <c:strRef>
              <c:f>StoreCityPerYear!$B$3:$B$4</c:f>
              <c:strCache>
                <c:ptCount val="1"/>
                <c:pt idx="0">
                  <c:v>1997</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1-8BF0-4C5B-A91C-F302EA097B2E}"/>
              </c:ext>
            </c:extLst>
          </c:dPt>
          <c:dPt>
            <c:idx val="4"/>
            <c:invertIfNegative val="0"/>
            <c:bubble3D val="0"/>
            <c:extLst>
              <c:ext xmlns:c16="http://schemas.microsoft.com/office/drawing/2014/chart" uri="{C3380CC4-5D6E-409C-BE32-E72D297353CC}">
                <c16:uniqueId val="{00000003-8BF0-4C5B-A91C-F302EA097B2E}"/>
              </c:ext>
            </c:extLst>
          </c:dPt>
          <c:dPt>
            <c:idx val="5"/>
            <c:invertIfNegative val="0"/>
            <c:bubble3D val="0"/>
            <c:extLst>
              <c:ext xmlns:c16="http://schemas.microsoft.com/office/drawing/2014/chart" uri="{C3380CC4-5D6E-409C-BE32-E72D297353CC}">
                <c16:uniqueId val="{00000005-8BF0-4C5B-A91C-F302EA097B2E}"/>
              </c:ext>
            </c:extLst>
          </c:dPt>
          <c:dPt>
            <c:idx val="7"/>
            <c:invertIfNegative val="0"/>
            <c:bubble3D val="0"/>
            <c:extLst>
              <c:ext xmlns:c16="http://schemas.microsoft.com/office/drawing/2014/chart" uri="{C3380CC4-5D6E-409C-BE32-E72D297353CC}">
                <c16:uniqueId val="{00000007-8BF0-4C5B-A91C-F302EA097B2E}"/>
              </c:ext>
            </c:extLst>
          </c:dPt>
          <c:dPt>
            <c:idx val="8"/>
            <c:invertIfNegative val="0"/>
            <c:bubble3D val="0"/>
            <c:extLst>
              <c:ext xmlns:c16="http://schemas.microsoft.com/office/drawing/2014/chart" uri="{C3380CC4-5D6E-409C-BE32-E72D297353CC}">
                <c16:uniqueId val="{00000009-8BF0-4C5B-A91C-F302EA097B2E}"/>
              </c:ext>
            </c:extLst>
          </c:dPt>
          <c:dPt>
            <c:idx val="9"/>
            <c:invertIfNegative val="0"/>
            <c:bubble3D val="0"/>
            <c:extLst>
              <c:ext xmlns:c16="http://schemas.microsoft.com/office/drawing/2014/chart" uri="{C3380CC4-5D6E-409C-BE32-E72D297353CC}">
                <c16:uniqueId val="{0000000B-8BF0-4C5B-A91C-F302EA097B2E}"/>
              </c:ext>
            </c:extLst>
          </c:dPt>
          <c:dPt>
            <c:idx val="10"/>
            <c:invertIfNegative val="0"/>
            <c:bubble3D val="0"/>
            <c:extLst>
              <c:ext xmlns:c16="http://schemas.microsoft.com/office/drawing/2014/chart" uri="{C3380CC4-5D6E-409C-BE32-E72D297353CC}">
                <c16:uniqueId val="{0000000D-8BF0-4C5B-A91C-F302EA097B2E}"/>
              </c:ext>
            </c:extLst>
          </c:dPt>
          <c:dPt>
            <c:idx val="11"/>
            <c:invertIfNegative val="0"/>
            <c:bubble3D val="0"/>
            <c:extLst>
              <c:ext xmlns:c16="http://schemas.microsoft.com/office/drawing/2014/chart" uri="{C3380CC4-5D6E-409C-BE32-E72D297353CC}">
                <c16:uniqueId val="{0000000F-8BF0-4C5B-A91C-F302EA097B2E}"/>
              </c:ext>
            </c:extLst>
          </c:dPt>
          <c:dPt>
            <c:idx val="12"/>
            <c:invertIfNegative val="0"/>
            <c:bubble3D val="0"/>
            <c:extLst>
              <c:ext xmlns:c16="http://schemas.microsoft.com/office/drawing/2014/chart" uri="{C3380CC4-5D6E-409C-BE32-E72D297353CC}">
                <c16:uniqueId val="{00000011-8BF0-4C5B-A91C-F302EA097B2E}"/>
              </c:ext>
            </c:extLst>
          </c:dPt>
          <c:dPt>
            <c:idx val="16"/>
            <c:invertIfNegative val="0"/>
            <c:bubble3D val="0"/>
            <c:extLst>
              <c:ext xmlns:c16="http://schemas.microsoft.com/office/drawing/2014/chart" uri="{C3380CC4-5D6E-409C-BE32-E72D297353CC}">
                <c16:uniqueId val="{00000013-8BF0-4C5B-A91C-F302EA097B2E}"/>
              </c:ext>
            </c:extLst>
          </c:dPt>
          <c:cat>
            <c:strRef>
              <c:f>StoreCityPerYear!$A$5:$A$28</c:f>
              <c:strCache>
                <c:ptCount val="23"/>
                <c:pt idx="0">
                  <c:v>Guadalajara</c:v>
                </c:pt>
                <c:pt idx="1">
                  <c:v>San Francisco</c:v>
                </c:pt>
                <c:pt idx="2">
                  <c:v>Bellingham</c:v>
                </c:pt>
                <c:pt idx="3">
                  <c:v>Walla Walla</c:v>
                </c:pt>
                <c:pt idx="4">
                  <c:v>Victoria</c:v>
                </c:pt>
                <c:pt idx="5">
                  <c:v>Mexico City</c:v>
                </c:pt>
                <c:pt idx="6">
                  <c:v>Yakima</c:v>
                </c:pt>
                <c:pt idx="7">
                  <c:v>Camacho</c:v>
                </c:pt>
                <c:pt idx="8">
                  <c:v>Acapulco</c:v>
                </c:pt>
                <c:pt idx="9">
                  <c:v>Orizaba</c:v>
                </c:pt>
                <c:pt idx="10">
                  <c:v>San Andres</c:v>
                </c:pt>
                <c:pt idx="11">
                  <c:v>Vancouver</c:v>
                </c:pt>
                <c:pt idx="12">
                  <c:v>Merida</c:v>
                </c:pt>
                <c:pt idx="13">
                  <c:v>Beverly Hills</c:v>
                </c:pt>
                <c:pt idx="14">
                  <c:v>Spokane</c:v>
                </c:pt>
                <c:pt idx="15">
                  <c:v>Bremerton</c:v>
                </c:pt>
                <c:pt idx="16">
                  <c:v>Hidalgo</c:v>
                </c:pt>
                <c:pt idx="17">
                  <c:v>Los Angeles</c:v>
                </c:pt>
                <c:pt idx="18">
                  <c:v>San Diego</c:v>
                </c:pt>
                <c:pt idx="19">
                  <c:v>Portland</c:v>
                </c:pt>
                <c:pt idx="20">
                  <c:v>Seattle</c:v>
                </c:pt>
                <c:pt idx="21">
                  <c:v>Tacoma</c:v>
                </c:pt>
                <c:pt idx="22">
                  <c:v>Salem</c:v>
                </c:pt>
              </c:strCache>
            </c:strRef>
          </c:cat>
          <c:val>
            <c:numRef>
              <c:f>StoreCityPerYear!$B$5:$B$28</c:f>
              <c:numCache>
                <c:formatCode>\$#,##0;\(\$#,##0\);\$#,##0</c:formatCode>
                <c:ptCount val="23"/>
                <c:pt idx="1">
                  <c:v>2658.2400000000066</c:v>
                </c:pt>
                <c:pt idx="2">
                  <c:v>2824.5100000000093</c:v>
                </c:pt>
                <c:pt idx="3">
                  <c:v>2822.449999999998</c:v>
                </c:pt>
                <c:pt idx="6">
                  <c:v>14494.419999999987</c:v>
                </c:pt>
                <c:pt idx="13">
                  <c:v>27291.820000000069</c:v>
                </c:pt>
                <c:pt idx="14">
                  <c:v>29568.119999999868</c:v>
                </c:pt>
                <c:pt idx="15">
                  <c:v>31522.790000000052</c:v>
                </c:pt>
                <c:pt idx="17">
                  <c:v>32552.900000000282</c:v>
                </c:pt>
                <c:pt idx="18">
                  <c:v>32497.520000000091</c:v>
                </c:pt>
                <c:pt idx="19">
                  <c:v>32874.219999999958</c:v>
                </c:pt>
                <c:pt idx="20">
                  <c:v>31350.03000000021</c:v>
                </c:pt>
                <c:pt idx="21">
                  <c:v>44642.409999999923</c:v>
                </c:pt>
                <c:pt idx="22">
                  <c:v>52026.049999999479</c:v>
                </c:pt>
              </c:numCache>
            </c:numRef>
          </c:val>
          <c:extLst>
            <c:ext xmlns:c16="http://schemas.microsoft.com/office/drawing/2014/chart" uri="{C3380CC4-5D6E-409C-BE32-E72D297353CC}">
              <c16:uniqueId val="{00000014-8BF0-4C5B-A91C-F302EA097B2E}"/>
            </c:ext>
          </c:extLst>
        </c:ser>
        <c:ser>
          <c:idx val="1"/>
          <c:order val="1"/>
          <c:tx>
            <c:strRef>
              <c:f>StoreCityPerYear!$C$3:$C$4</c:f>
              <c:strCache>
                <c:ptCount val="1"/>
                <c:pt idx="0">
                  <c:v>1998</c:v>
                </c:pt>
              </c:strCache>
            </c:strRef>
          </c:tx>
          <c:spPr>
            <a:solidFill>
              <a:schemeClr val="accent2"/>
            </a:solidFill>
            <a:ln>
              <a:noFill/>
            </a:ln>
            <a:effectLst/>
          </c:spPr>
          <c:invertIfNegative val="0"/>
          <c:cat>
            <c:strRef>
              <c:f>StoreCityPerYear!$A$5:$A$28</c:f>
              <c:strCache>
                <c:ptCount val="23"/>
                <c:pt idx="0">
                  <c:v>Guadalajara</c:v>
                </c:pt>
                <c:pt idx="1">
                  <c:v>San Francisco</c:v>
                </c:pt>
                <c:pt idx="2">
                  <c:v>Bellingham</c:v>
                </c:pt>
                <c:pt idx="3">
                  <c:v>Walla Walla</c:v>
                </c:pt>
                <c:pt idx="4">
                  <c:v>Victoria</c:v>
                </c:pt>
                <c:pt idx="5">
                  <c:v>Mexico City</c:v>
                </c:pt>
                <c:pt idx="6">
                  <c:v>Yakima</c:v>
                </c:pt>
                <c:pt idx="7">
                  <c:v>Camacho</c:v>
                </c:pt>
                <c:pt idx="8">
                  <c:v>Acapulco</c:v>
                </c:pt>
                <c:pt idx="9">
                  <c:v>Orizaba</c:v>
                </c:pt>
                <c:pt idx="10">
                  <c:v>San Andres</c:v>
                </c:pt>
                <c:pt idx="11">
                  <c:v>Vancouver</c:v>
                </c:pt>
                <c:pt idx="12">
                  <c:v>Merida</c:v>
                </c:pt>
                <c:pt idx="13">
                  <c:v>Beverly Hills</c:v>
                </c:pt>
                <c:pt idx="14">
                  <c:v>Spokane</c:v>
                </c:pt>
                <c:pt idx="15">
                  <c:v>Bremerton</c:v>
                </c:pt>
                <c:pt idx="16">
                  <c:v>Hidalgo</c:v>
                </c:pt>
                <c:pt idx="17">
                  <c:v>Los Angeles</c:v>
                </c:pt>
                <c:pt idx="18">
                  <c:v>San Diego</c:v>
                </c:pt>
                <c:pt idx="19">
                  <c:v>Portland</c:v>
                </c:pt>
                <c:pt idx="20">
                  <c:v>Seattle</c:v>
                </c:pt>
                <c:pt idx="21">
                  <c:v>Tacoma</c:v>
                </c:pt>
                <c:pt idx="22">
                  <c:v>Salem</c:v>
                </c:pt>
              </c:strCache>
            </c:strRef>
          </c:cat>
          <c:val>
            <c:numRef>
              <c:f>StoreCityPerYear!$C$5:$C$28</c:f>
              <c:numCache>
                <c:formatCode>\$#,##0;\(\$#,##0\);\$#,##0</c:formatCode>
                <c:ptCount val="23"/>
                <c:pt idx="0">
                  <c:v>2935.6800000000117</c:v>
                </c:pt>
                <c:pt idx="1">
                  <c:v>2911.6699999999955</c:v>
                </c:pt>
                <c:pt idx="2">
                  <c:v>2847.7400000000089</c:v>
                </c:pt>
                <c:pt idx="3">
                  <c:v>3123.6899999999937</c:v>
                </c:pt>
                <c:pt idx="4">
                  <c:v>13386.019999999935</c:v>
                </c:pt>
                <c:pt idx="5">
                  <c:v>15113.309999999959</c:v>
                </c:pt>
                <c:pt idx="6">
                  <c:v>13895.769999999966</c:v>
                </c:pt>
                <c:pt idx="7">
                  <c:v>32679.240000000078</c:v>
                </c:pt>
                <c:pt idx="8">
                  <c:v>33687.89000000021</c:v>
                </c:pt>
                <c:pt idx="9">
                  <c:v>34521.110000000277</c:v>
                </c:pt>
                <c:pt idx="10">
                  <c:v>48653.159999999589</c:v>
                </c:pt>
                <c:pt idx="11">
                  <c:v>50954.979999999567</c:v>
                </c:pt>
                <c:pt idx="12">
                  <c:v>51991.139999999279</c:v>
                </c:pt>
                <c:pt idx="13">
                  <c:v>31261.390000000134</c:v>
                </c:pt>
                <c:pt idx="14">
                  <c:v>36343.22999999985</c:v>
                </c:pt>
                <c:pt idx="15">
                  <c:v>34532.219999999972</c:v>
                </c:pt>
                <c:pt idx="16">
                  <c:v>66105.789999999135</c:v>
                </c:pt>
                <c:pt idx="17">
                  <c:v>33871.58999999988</c:v>
                </c:pt>
                <c:pt idx="18">
                  <c:v>33962.040000000183</c:v>
                </c:pt>
                <c:pt idx="19">
                  <c:v>35983.050000000192</c:v>
                </c:pt>
                <c:pt idx="20">
                  <c:v>37798.440000000352</c:v>
                </c:pt>
                <c:pt idx="21">
                  <c:v>49445.549999999675</c:v>
                </c:pt>
                <c:pt idx="22">
                  <c:v>49688.599999999038</c:v>
                </c:pt>
              </c:numCache>
            </c:numRef>
          </c:val>
          <c:extLst>
            <c:ext xmlns:c16="http://schemas.microsoft.com/office/drawing/2014/chart" uri="{C3380CC4-5D6E-409C-BE32-E72D297353CC}">
              <c16:uniqueId val="{00000015-8BF0-4C5B-A91C-F302EA097B2E}"/>
            </c:ext>
          </c:extLst>
        </c:ser>
        <c:dLbls>
          <c:showLegendKey val="0"/>
          <c:showVal val="0"/>
          <c:showCatName val="0"/>
          <c:showSerName val="0"/>
          <c:showPercent val="0"/>
          <c:showBubbleSize val="0"/>
        </c:dLbls>
        <c:gapWidth val="150"/>
        <c:axId val="815880655"/>
        <c:axId val="1670510639"/>
      </c:barChart>
      <c:catAx>
        <c:axId val="8158806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baseline="0">
                <a:solidFill>
                  <a:schemeClr val="tx1">
                    <a:lumMod val="65000"/>
                    <a:lumOff val="35000"/>
                  </a:schemeClr>
                </a:solidFill>
                <a:latin typeface="+mn-lt"/>
                <a:ea typeface="+mn-ea"/>
                <a:cs typeface="+mn-cs"/>
              </a:defRPr>
            </a:pPr>
            <a:endParaRPr lang="en-US"/>
          </a:p>
        </c:txPr>
        <c:crossAx val="1670510639"/>
        <c:crosses val="autoZero"/>
        <c:auto val="1"/>
        <c:lblAlgn val="ctr"/>
        <c:lblOffset val="100"/>
        <c:noMultiLvlLbl val="0"/>
      </c:catAx>
      <c:valAx>
        <c:axId val="1670510639"/>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5880655"/>
        <c:crosses val="autoZero"/>
        <c:crossBetween val="between"/>
      </c:valAx>
      <c:spPr>
        <a:noFill/>
        <a:ln>
          <a:noFill/>
        </a:ln>
        <a:effectLst/>
      </c:spPr>
    </c:plotArea>
    <c:legend>
      <c:legendPos val="r"/>
      <c:layout>
        <c:manualLayout>
          <c:xMode val="edge"/>
          <c:yMode val="edge"/>
          <c:x val="0.84583639166316327"/>
          <c:y val="0.4623358842017849"/>
          <c:w val="5.2909357260574982E-2"/>
          <c:h val="0.1126415153840493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[FoodMartDataModel.xlsx]ProductsProfit!PivotTable4</c:name>
    <c:fmtId val="0"/>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i="0" baseline="0"/>
              <a:t>Top 100 Products per Profit</a:t>
            </a:r>
          </a:p>
        </c:rich>
      </c:tx>
      <c:layout>
        <c:manualLayout>
          <c:xMode val="edge"/>
          <c:yMode val="edge"/>
          <c:x val="0.34178889800937046"/>
          <c:y val="2.0736129325523923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ProductsProfit!$B$3</c:f>
              <c:strCache>
                <c:ptCount val="1"/>
                <c:pt idx="0">
                  <c:v>Total Revenue</c:v>
                </c:pt>
              </c:strCache>
            </c:strRef>
          </c:tx>
          <c:spPr>
            <a:ln w="28575" cap="rnd">
              <a:solidFill>
                <a:schemeClr val="accent1"/>
              </a:solidFill>
              <a:round/>
            </a:ln>
            <a:effectLst/>
          </c:spPr>
          <c:marker>
            <c:symbol val="none"/>
          </c:marker>
          <c:cat>
            <c:strRef>
              <c:f>ProductsProfit!$A$4:$A$104</c:f>
              <c:strCache>
                <c:ptCount val="100"/>
                <c:pt idx="0">
                  <c:v>Hermanos Green Pepper</c:v>
                </c:pt>
                <c:pt idx="1">
                  <c:v>Imagine Popsicles</c:v>
                </c:pt>
                <c:pt idx="2">
                  <c:v>Hilltop Mint Mouthwash</c:v>
                </c:pt>
                <c:pt idx="3">
                  <c:v>Super Extra Chunky Peanut Butter</c:v>
                </c:pt>
                <c:pt idx="4">
                  <c:v>Nationeel Potato Chips</c:v>
                </c:pt>
                <c:pt idx="5">
                  <c:v>Fabulous Strawberry Drink</c:v>
                </c:pt>
                <c:pt idx="6">
                  <c:v>Booker Strawberry Yogurt</c:v>
                </c:pt>
                <c:pt idx="7">
                  <c:v>BBB Best Apple Preserves</c:v>
                </c:pt>
                <c:pt idx="8">
                  <c:v>Hermanos New Potatos</c:v>
                </c:pt>
                <c:pt idx="9">
                  <c:v>High Quality Scented Toilet Tissue</c:v>
                </c:pt>
                <c:pt idx="10">
                  <c:v>Hilltop Extra Moisture Shampoo</c:v>
                </c:pt>
                <c:pt idx="11">
                  <c:v>Thresher Spicy Mints</c:v>
                </c:pt>
                <c:pt idx="12">
                  <c:v>Gauss Monthly Sports Magazine</c:v>
                </c:pt>
                <c:pt idx="13">
                  <c:v>Pleasant Fancy Canned Anchovies</c:v>
                </c:pt>
                <c:pt idx="14">
                  <c:v>Carrington Frozen Mushroom Pizza</c:v>
                </c:pt>
                <c:pt idx="15">
                  <c:v>Sunset AAA-Size Batteries</c:v>
                </c:pt>
                <c:pt idx="16">
                  <c:v>Big Time Apple Cinnamon Waffles</c:v>
                </c:pt>
                <c:pt idx="17">
                  <c:v>High Top New Potatos</c:v>
                </c:pt>
                <c:pt idx="18">
                  <c:v>Quick Seasoned Hamburger</c:v>
                </c:pt>
                <c:pt idx="19">
                  <c:v>Medalist Rice Medly</c:v>
                </c:pt>
                <c:pt idx="20">
                  <c:v>Plato Tomato Sauce</c:v>
                </c:pt>
                <c:pt idx="21">
                  <c:v>Tell Tale Fresh Lima Beans</c:v>
                </c:pt>
                <c:pt idx="22">
                  <c:v>Hilltop 200 MG Ibuprofen</c:v>
                </c:pt>
                <c:pt idx="23">
                  <c:v>Red Wing Plastic Knives</c:v>
                </c:pt>
                <c:pt idx="24">
                  <c:v>Big Time Frozen Peas</c:v>
                </c:pt>
                <c:pt idx="25">
                  <c:v>Imagine Waffles</c:v>
                </c:pt>
                <c:pt idx="26">
                  <c:v>Hermanos Lemons</c:v>
                </c:pt>
                <c:pt idx="27">
                  <c:v>PigTail Low Fat French Fries</c:v>
                </c:pt>
                <c:pt idx="28">
                  <c:v>Best Choice Chocolate Chip Cookies</c:v>
                </c:pt>
                <c:pt idx="29">
                  <c:v>Golden Popsicles</c:v>
                </c:pt>
                <c:pt idx="30">
                  <c:v>Tell Tale Almonds</c:v>
                </c:pt>
                <c:pt idx="31">
                  <c:v>Hermanos Mixed Nuts</c:v>
                </c:pt>
                <c:pt idx="32">
                  <c:v>Big Time Frozen Chicken Wings</c:v>
                </c:pt>
                <c:pt idx="33">
                  <c:v>Great Pumpernickel Bread</c:v>
                </c:pt>
                <c:pt idx="34">
                  <c:v>Fort West BBQ Potato Chips</c:v>
                </c:pt>
                <c:pt idx="35">
                  <c:v>Best Oatmeal</c:v>
                </c:pt>
                <c:pt idx="36">
                  <c:v>Carlson Muenster Cheese</c:v>
                </c:pt>
                <c:pt idx="37">
                  <c:v>Super Strawberry Jam</c:v>
                </c:pt>
                <c:pt idx="38">
                  <c:v>Big Time Beef TV Dinner</c:v>
                </c:pt>
                <c:pt idx="39">
                  <c:v>Better Chicken Soup</c:v>
                </c:pt>
                <c:pt idx="40">
                  <c:v>Even Better Havarti Cheese</c:v>
                </c:pt>
                <c:pt idx="41">
                  <c:v>Bird Call 200 MG Acetominifen</c:v>
                </c:pt>
                <c:pt idx="42">
                  <c:v>Great Rye Bread</c:v>
                </c:pt>
                <c:pt idx="43">
                  <c:v>Sunset Soft Napkins</c:v>
                </c:pt>
                <c:pt idx="44">
                  <c:v>Consolidated 200 MG Ibuprofen</c:v>
                </c:pt>
                <c:pt idx="45">
                  <c:v>Great Cranberry Muffins</c:v>
                </c:pt>
                <c:pt idx="46">
                  <c:v>Fast Sugar Cookies</c:v>
                </c:pt>
                <c:pt idx="47">
                  <c:v>Horatio Frosted Cookies</c:v>
                </c:pt>
                <c:pt idx="48">
                  <c:v>Horatio Sugar Cookies</c:v>
                </c:pt>
                <c:pt idx="49">
                  <c:v>Hilltop Angled Toothbrush</c:v>
                </c:pt>
                <c:pt idx="50">
                  <c:v>Even Better Large Curd Cottage Cheese</c:v>
                </c:pt>
                <c:pt idx="51">
                  <c:v>Carlson Mild Cheddar Cheese</c:v>
                </c:pt>
                <c:pt idx="52">
                  <c:v>Medalist Spaghetti</c:v>
                </c:pt>
                <c:pt idx="53">
                  <c:v>Excellent Cranberry Juice</c:v>
                </c:pt>
                <c:pt idx="54">
                  <c:v>Denny Paper Towels</c:v>
                </c:pt>
                <c:pt idx="55">
                  <c:v>Golden Frozen Chicken Wings</c:v>
                </c:pt>
                <c:pt idx="56">
                  <c:v>Tell Tale Golden Delcious Apples</c:v>
                </c:pt>
                <c:pt idx="57">
                  <c:v>High Top Corn on the Cob</c:v>
                </c:pt>
                <c:pt idx="58">
                  <c:v>Gerolli Extra Lean Hamburger</c:v>
                </c:pt>
                <c:pt idx="59">
                  <c:v>Just Right Rice Soup</c:v>
                </c:pt>
                <c:pt idx="60">
                  <c:v>Cormorant Copper Pot Scrubber</c:v>
                </c:pt>
                <c:pt idx="61">
                  <c:v>Carlson Head Cheese</c:v>
                </c:pt>
                <c:pt idx="62">
                  <c:v>BBB Best French Roast Coffee</c:v>
                </c:pt>
                <c:pt idx="63">
                  <c:v>Carlson Strawberry Yogurt</c:v>
                </c:pt>
                <c:pt idx="64">
                  <c:v>Nationeel Raspberry Fruit Roll</c:v>
                </c:pt>
                <c:pt idx="65">
                  <c:v>Portsmouth Chardonnay Wine</c:v>
                </c:pt>
                <c:pt idx="66">
                  <c:v>Fast Cheese Crackers</c:v>
                </c:pt>
                <c:pt idx="67">
                  <c:v>Cormorant Paper Cups</c:v>
                </c:pt>
                <c:pt idx="68">
                  <c:v>Imagine Frozen Chicken Breast</c:v>
                </c:pt>
                <c:pt idx="69">
                  <c:v>Special Wheat Puffs</c:v>
                </c:pt>
                <c:pt idx="70">
                  <c:v>National Egg Substitute</c:v>
                </c:pt>
                <c:pt idx="71">
                  <c:v>Skinner Mango Drink</c:v>
                </c:pt>
                <c:pt idx="72">
                  <c:v>Plato Apple Preserves</c:v>
                </c:pt>
                <c:pt idx="73">
                  <c:v>Even Better Sharp Cheddar Cheese</c:v>
                </c:pt>
                <c:pt idx="74">
                  <c:v>Bravo Fancy Canned Clams</c:v>
                </c:pt>
                <c:pt idx="75">
                  <c:v>Hermanos Elephant Garlic</c:v>
                </c:pt>
                <c:pt idx="76">
                  <c:v>CDR Vegetable Oil</c:v>
                </c:pt>
                <c:pt idx="77">
                  <c:v>PigTail Frozen Chicken Wings</c:v>
                </c:pt>
                <c:pt idx="78">
                  <c:v>Big Time Orange Popsicles</c:v>
                </c:pt>
                <c:pt idx="79">
                  <c:v>CDR Decaf Coffee</c:v>
                </c:pt>
                <c:pt idx="80">
                  <c:v>Denny AA-Size Batteries</c:v>
                </c:pt>
                <c:pt idx="81">
                  <c:v>PigTail Popsicles</c:v>
                </c:pt>
                <c:pt idx="82">
                  <c:v>Red Wing Plastic Spoons</c:v>
                </c:pt>
                <c:pt idx="83">
                  <c:v>Lake Sliced Turkey</c:v>
                </c:pt>
                <c:pt idx="84">
                  <c:v>Fort West Raspberry Fruit Roll</c:v>
                </c:pt>
                <c:pt idx="85">
                  <c:v>Red Wing Copper Cleaner</c:v>
                </c:pt>
                <c:pt idx="86">
                  <c:v>Tell Tale Cantelope</c:v>
                </c:pt>
                <c:pt idx="87">
                  <c:v>Blue Label Canned Peas</c:v>
                </c:pt>
                <c:pt idx="88">
                  <c:v>Atomic Bubble Gum</c:v>
                </c:pt>
                <c:pt idx="89">
                  <c:v>Thresher Tasty Candy Bar</c:v>
                </c:pt>
                <c:pt idx="90">
                  <c:v>Modell Rye Bread</c:v>
                </c:pt>
                <c:pt idx="91">
                  <c:v>Fort West Apple Fruit Roll</c:v>
                </c:pt>
                <c:pt idx="92">
                  <c:v>Fast Avocado Dip</c:v>
                </c:pt>
                <c:pt idx="93">
                  <c:v>Golden Orange Popsicles</c:v>
                </c:pt>
                <c:pt idx="94">
                  <c:v>High Quality 60 Watt Lightbulb</c:v>
                </c:pt>
                <c:pt idx="95">
                  <c:v>Better Regular Ramen Soup</c:v>
                </c:pt>
                <c:pt idx="96">
                  <c:v>Carrington Apple Cinnamon Waffles</c:v>
                </c:pt>
                <c:pt idx="97">
                  <c:v>Carlson 2% Milk</c:v>
                </c:pt>
                <c:pt idx="98">
                  <c:v>Faux Products Buffered Aspirin</c:v>
                </c:pt>
                <c:pt idx="99">
                  <c:v>Moms Foot-Long Hot Dogs</c:v>
                </c:pt>
              </c:strCache>
            </c:strRef>
          </c:cat>
          <c:val>
            <c:numRef>
              <c:f>ProductsProfit!$B$4:$B$104</c:f>
              <c:numCache>
                <c:formatCode>\$#,##0;\(\$#,##0\);\$#,##0</c:formatCode>
                <c:ptCount val="100"/>
                <c:pt idx="0">
                  <c:v>2489.7000000000003</c:v>
                </c:pt>
                <c:pt idx="1">
                  <c:v>2160.269999999995</c:v>
                </c:pt>
                <c:pt idx="2">
                  <c:v>2447.1199999999976</c:v>
                </c:pt>
                <c:pt idx="3">
                  <c:v>2211.8199999999997</c:v>
                </c:pt>
                <c:pt idx="4">
                  <c:v>2111.9999999999982</c:v>
                </c:pt>
                <c:pt idx="5">
                  <c:v>2377.900000000001</c:v>
                </c:pt>
                <c:pt idx="6">
                  <c:v>2133.2800000000061</c:v>
                </c:pt>
                <c:pt idx="7">
                  <c:v>2184.0500000000061</c:v>
                </c:pt>
                <c:pt idx="8">
                  <c:v>2103.5800000000008</c:v>
                </c:pt>
                <c:pt idx="9">
                  <c:v>2079.0399999999931</c:v>
                </c:pt>
                <c:pt idx="10">
                  <c:v>2161.9499999999971</c:v>
                </c:pt>
                <c:pt idx="11">
                  <c:v>2113.3499999999967</c:v>
                </c:pt>
                <c:pt idx="12">
                  <c:v>2143.199999999998</c:v>
                </c:pt>
                <c:pt idx="13">
                  <c:v>2070.8800000000056</c:v>
                </c:pt>
                <c:pt idx="14">
                  <c:v>2155.9400000000073</c:v>
                </c:pt>
                <c:pt idx="15">
                  <c:v>2052.1200000000044</c:v>
                </c:pt>
                <c:pt idx="16">
                  <c:v>2051.6400000000071</c:v>
                </c:pt>
                <c:pt idx="17">
                  <c:v>2313.8499999999981</c:v>
                </c:pt>
                <c:pt idx="18">
                  <c:v>1965.599999999996</c:v>
                </c:pt>
                <c:pt idx="19">
                  <c:v>2014.3800000000047</c:v>
                </c:pt>
                <c:pt idx="20">
                  <c:v>1984.8499999999988</c:v>
                </c:pt>
                <c:pt idx="21">
                  <c:v>2212.6599999999989</c:v>
                </c:pt>
                <c:pt idx="22">
                  <c:v>2170.8000000000038</c:v>
                </c:pt>
                <c:pt idx="23">
                  <c:v>2321.25</c:v>
                </c:pt>
                <c:pt idx="24">
                  <c:v>2102.7300000000037</c:v>
                </c:pt>
                <c:pt idx="25">
                  <c:v>2128.5000000000014</c:v>
                </c:pt>
                <c:pt idx="26">
                  <c:v>2277.3200000000047</c:v>
                </c:pt>
                <c:pt idx="27">
                  <c:v>2125.1000000000022</c:v>
                </c:pt>
                <c:pt idx="28">
                  <c:v>1931.5500000000022</c:v>
                </c:pt>
                <c:pt idx="29">
                  <c:v>2050.050000000002</c:v>
                </c:pt>
                <c:pt idx="30">
                  <c:v>1931.9999999999982</c:v>
                </c:pt>
                <c:pt idx="31">
                  <c:v>2013.6599999999949</c:v>
                </c:pt>
                <c:pt idx="32">
                  <c:v>2014.8299999999983</c:v>
                </c:pt>
                <c:pt idx="33">
                  <c:v>2408.5600000000022</c:v>
                </c:pt>
                <c:pt idx="34">
                  <c:v>2328.0000000000045</c:v>
                </c:pt>
                <c:pt idx="35">
                  <c:v>2044</c:v>
                </c:pt>
                <c:pt idx="36">
                  <c:v>1980</c:v>
                </c:pt>
                <c:pt idx="37">
                  <c:v>2094.8399999999997</c:v>
                </c:pt>
                <c:pt idx="38">
                  <c:v>2256.0700000000047</c:v>
                </c:pt>
                <c:pt idx="39">
                  <c:v>2292.4800000000077</c:v>
                </c:pt>
                <c:pt idx="40">
                  <c:v>2173.2200000000062</c:v>
                </c:pt>
                <c:pt idx="41">
                  <c:v>1949.3399999999972</c:v>
                </c:pt>
                <c:pt idx="42">
                  <c:v>2134.5800000000058</c:v>
                </c:pt>
                <c:pt idx="43">
                  <c:v>1965.5999999999956</c:v>
                </c:pt>
                <c:pt idx="44">
                  <c:v>2085.5200000000068</c:v>
                </c:pt>
                <c:pt idx="45">
                  <c:v>1868.1600000000044</c:v>
                </c:pt>
                <c:pt idx="46">
                  <c:v>2012.4000000000005</c:v>
                </c:pt>
                <c:pt idx="47">
                  <c:v>2261.9999999999982</c:v>
                </c:pt>
                <c:pt idx="48">
                  <c:v>2041.1999999999941</c:v>
                </c:pt>
                <c:pt idx="49">
                  <c:v>1886.0399999999981</c:v>
                </c:pt>
                <c:pt idx="50">
                  <c:v>2322.6000000000013</c:v>
                </c:pt>
                <c:pt idx="51">
                  <c:v>2027.5200000000018</c:v>
                </c:pt>
                <c:pt idx="52">
                  <c:v>1956.999999999997</c:v>
                </c:pt>
                <c:pt idx="53">
                  <c:v>1900.5799999999956</c:v>
                </c:pt>
                <c:pt idx="54">
                  <c:v>1892.0500000000011</c:v>
                </c:pt>
                <c:pt idx="55">
                  <c:v>1980.1200000000067</c:v>
                </c:pt>
                <c:pt idx="56">
                  <c:v>1978.3800000000006</c:v>
                </c:pt>
                <c:pt idx="57">
                  <c:v>1832.6400000000024</c:v>
                </c:pt>
                <c:pt idx="58">
                  <c:v>2068.5599999999986</c:v>
                </c:pt>
                <c:pt idx="59">
                  <c:v>2286.0799999999986</c:v>
                </c:pt>
                <c:pt idx="60">
                  <c:v>1820.9500000000019</c:v>
                </c:pt>
                <c:pt idx="61">
                  <c:v>2417.7300000000064</c:v>
                </c:pt>
                <c:pt idx="62">
                  <c:v>1845.4100000000017</c:v>
                </c:pt>
                <c:pt idx="63">
                  <c:v>2189.0000000000055</c:v>
                </c:pt>
                <c:pt idx="64">
                  <c:v>2148.0000000000005</c:v>
                </c:pt>
                <c:pt idx="65">
                  <c:v>1944.8099999999988</c:v>
                </c:pt>
                <c:pt idx="66">
                  <c:v>1948.5400000000041</c:v>
                </c:pt>
                <c:pt idx="67">
                  <c:v>2009.1000000000022</c:v>
                </c:pt>
                <c:pt idx="68">
                  <c:v>1799.2000000000014</c:v>
                </c:pt>
                <c:pt idx="69">
                  <c:v>1876.9500000000023</c:v>
                </c:pt>
                <c:pt idx="70">
                  <c:v>1873.7400000000039</c:v>
                </c:pt>
                <c:pt idx="71">
                  <c:v>2097.8800000000015</c:v>
                </c:pt>
                <c:pt idx="72">
                  <c:v>1821.5100000000025</c:v>
                </c:pt>
                <c:pt idx="73">
                  <c:v>1875.25</c:v>
                </c:pt>
                <c:pt idx="74">
                  <c:v>2055.9000000000037</c:v>
                </c:pt>
                <c:pt idx="75">
                  <c:v>1779.4200000000026</c:v>
                </c:pt>
                <c:pt idx="76">
                  <c:v>1985.2799999999941</c:v>
                </c:pt>
                <c:pt idx="77">
                  <c:v>1890.3299999999972</c:v>
                </c:pt>
                <c:pt idx="78">
                  <c:v>1918.6899999999987</c:v>
                </c:pt>
                <c:pt idx="79">
                  <c:v>1910.7999999999963</c:v>
                </c:pt>
                <c:pt idx="80">
                  <c:v>1838.4000000000015</c:v>
                </c:pt>
                <c:pt idx="81">
                  <c:v>1837.8700000000058</c:v>
                </c:pt>
                <c:pt idx="82">
                  <c:v>1837.2600000000011</c:v>
                </c:pt>
                <c:pt idx="83">
                  <c:v>1776.000000000002</c:v>
                </c:pt>
                <c:pt idx="84">
                  <c:v>1830.4800000000043</c:v>
                </c:pt>
                <c:pt idx="85">
                  <c:v>1985.0099999999945</c:v>
                </c:pt>
                <c:pt idx="86">
                  <c:v>2284.360000000001</c:v>
                </c:pt>
                <c:pt idx="87">
                  <c:v>2080.1200000000013</c:v>
                </c:pt>
                <c:pt idx="88">
                  <c:v>1914.750000000003</c:v>
                </c:pt>
                <c:pt idx="89">
                  <c:v>1912.6400000000053</c:v>
                </c:pt>
                <c:pt idx="90">
                  <c:v>2275.4699999999989</c:v>
                </c:pt>
                <c:pt idx="91">
                  <c:v>1999.8000000000002</c:v>
                </c:pt>
                <c:pt idx="92">
                  <c:v>1719.8500000000026</c:v>
                </c:pt>
                <c:pt idx="93">
                  <c:v>2060.2799999999984</c:v>
                </c:pt>
                <c:pt idx="94">
                  <c:v>1986.6599999999955</c:v>
                </c:pt>
                <c:pt idx="95">
                  <c:v>1832.6000000000038</c:v>
                </c:pt>
                <c:pt idx="96">
                  <c:v>1724.8700000000015</c:v>
                </c:pt>
                <c:pt idx="97">
                  <c:v>1828.7600000000041</c:v>
                </c:pt>
                <c:pt idx="98">
                  <c:v>1977.5999999999974</c:v>
                </c:pt>
                <c:pt idx="99">
                  <c:v>2325.4</c:v>
                </c:pt>
              </c:numCache>
            </c:numRef>
          </c:val>
          <c:smooth val="0"/>
          <c:extLst>
            <c:ext xmlns:c16="http://schemas.microsoft.com/office/drawing/2014/chart" uri="{C3380CC4-5D6E-409C-BE32-E72D297353CC}">
              <c16:uniqueId val="{00000000-2973-406A-A997-34B75B2AD928}"/>
            </c:ext>
          </c:extLst>
        </c:ser>
        <c:ser>
          <c:idx val="1"/>
          <c:order val="1"/>
          <c:tx>
            <c:strRef>
              <c:f>ProductsProfit!$C$3</c:f>
              <c:strCache>
                <c:ptCount val="1"/>
                <c:pt idx="0">
                  <c:v>Profit</c:v>
                </c:pt>
              </c:strCache>
            </c:strRef>
          </c:tx>
          <c:spPr>
            <a:ln w="28575" cap="rnd">
              <a:solidFill>
                <a:schemeClr val="accent2"/>
              </a:solidFill>
              <a:round/>
            </a:ln>
            <a:effectLst/>
          </c:spPr>
          <c:marker>
            <c:symbol val="none"/>
          </c:marker>
          <c:cat>
            <c:strRef>
              <c:f>ProductsProfit!$A$4:$A$104</c:f>
              <c:strCache>
                <c:ptCount val="100"/>
                <c:pt idx="0">
                  <c:v>Hermanos Green Pepper</c:v>
                </c:pt>
                <c:pt idx="1">
                  <c:v>Imagine Popsicles</c:v>
                </c:pt>
                <c:pt idx="2">
                  <c:v>Hilltop Mint Mouthwash</c:v>
                </c:pt>
                <c:pt idx="3">
                  <c:v>Super Extra Chunky Peanut Butter</c:v>
                </c:pt>
                <c:pt idx="4">
                  <c:v>Nationeel Potato Chips</c:v>
                </c:pt>
                <c:pt idx="5">
                  <c:v>Fabulous Strawberry Drink</c:v>
                </c:pt>
                <c:pt idx="6">
                  <c:v>Booker Strawberry Yogurt</c:v>
                </c:pt>
                <c:pt idx="7">
                  <c:v>BBB Best Apple Preserves</c:v>
                </c:pt>
                <c:pt idx="8">
                  <c:v>Hermanos New Potatos</c:v>
                </c:pt>
                <c:pt idx="9">
                  <c:v>High Quality Scented Toilet Tissue</c:v>
                </c:pt>
                <c:pt idx="10">
                  <c:v>Hilltop Extra Moisture Shampoo</c:v>
                </c:pt>
                <c:pt idx="11">
                  <c:v>Thresher Spicy Mints</c:v>
                </c:pt>
                <c:pt idx="12">
                  <c:v>Gauss Monthly Sports Magazine</c:v>
                </c:pt>
                <c:pt idx="13">
                  <c:v>Pleasant Fancy Canned Anchovies</c:v>
                </c:pt>
                <c:pt idx="14">
                  <c:v>Carrington Frozen Mushroom Pizza</c:v>
                </c:pt>
                <c:pt idx="15">
                  <c:v>Sunset AAA-Size Batteries</c:v>
                </c:pt>
                <c:pt idx="16">
                  <c:v>Big Time Apple Cinnamon Waffles</c:v>
                </c:pt>
                <c:pt idx="17">
                  <c:v>High Top New Potatos</c:v>
                </c:pt>
                <c:pt idx="18">
                  <c:v>Quick Seasoned Hamburger</c:v>
                </c:pt>
                <c:pt idx="19">
                  <c:v>Medalist Rice Medly</c:v>
                </c:pt>
                <c:pt idx="20">
                  <c:v>Plato Tomato Sauce</c:v>
                </c:pt>
                <c:pt idx="21">
                  <c:v>Tell Tale Fresh Lima Beans</c:v>
                </c:pt>
                <c:pt idx="22">
                  <c:v>Hilltop 200 MG Ibuprofen</c:v>
                </c:pt>
                <c:pt idx="23">
                  <c:v>Red Wing Plastic Knives</c:v>
                </c:pt>
                <c:pt idx="24">
                  <c:v>Big Time Frozen Peas</c:v>
                </c:pt>
                <c:pt idx="25">
                  <c:v>Imagine Waffles</c:v>
                </c:pt>
                <c:pt idx="26">
                  <c:v>Hermanos Lemons</c:v>
                </c:pt>
                <c:pt idx="27">
                  <c:v>PigTail Low Fat French Fries</c:v>
                </c:pt>
                <c:pt idx="28">
                  <c:v>Best Choice Chocolate Chip Cookies</c:v>
                </c:pt>
                <c:pt idx="29">
                  <c:v>Golden Popsicles</c:v>
                </c:pt>
                <c:pt idx="30">
                  <c:v>Tell Tale Almonds</c:v>
                </c:pt>
                <c:pt idx="31">
                  <c:v>Hermanos Mixed Nuts</c:v>
                </c:pt>
                <c:pt idx="32">
                  <c:v>Big Time Frozen Chicken Wings</c:v>
                </c:pt>
                <c:pt idx="33">
                  <c:v>Great Pumpernickel Bread</c:v>
                </c:pt>
                <c:pt idx="34">
                  <c:v>Fort West BBQ Potato Chips</c:v>
                </c:pt>
                <c:pt idx="35">
                  <c:v>Best Oatmeal</c:v>
                </c:pt>
                <c:pt idx="36">
                  <c:v>Carlson Muenster Cheese</c:v>
                </c:pt>
                <c:pt idx="37">
                  <c:v>Super Strawberry Jam</c:v>
                </c:pt>
                <c:pt idx="38">
                  <c:v>Big Time Beef TV Dinner</c:v>
                </c:pt>
                <c:pt idx="39">
                  <c:v>Better Chicken Soup</c:v>
                </c:pt>
                <c:pt idx="40">
                  <c:v>Even Better Havarti Cheese</c:v>
                </c:pt>
                <c:pt idx="41">
                  <c:v>Bird Call 200 MG Acetominifen</c:v>
                </c:pt>
                <c:pt idx="42">
                  <c:v>Great Rye Bread</c:v>
                </c:pt>
                <c:pt idx="43">
                  <c:v>Sunset Soft Napkins</c:v>
                </c:pt>
                <c:pt idx="44">
                  <c:v>Consolidated 200 MG Ibuprofen</c:v>
                </c:pt>
                <c:pt idx="45">
                  <c:v>Great Cranberry Muffins</c:v>
                </c:pt>
                <c:pt idx="46">
                  <c:v>Fast Sugar Cookies</c:v>
                </c:pt>
                <c:pt idx="47">
                  <c:v>Horatio Frosted Cookies</c:v>
                </c:pt>
                <c:pt idx="48">
                  <c:v>Horatio Sugar Cookies</c:v>
                </c:pt>
                <c:pt idx="49">
                  <c:v>Hilltop Angled Toothbrush</c:v>
                </c:pt>
                <c:pt idx="50">
                  <c:v>Even Better Large Curd Cottage Cheese</c:v>
                </c:pt>
                <c:pt idx="51">
                  <c:v>Carlson Mild Cheddar Cheese</c:v>
                </c:pt>
                <c:pt idx="52">
                  <c:v>Medalist Spaghetti</c:v>
                </c:pt>
                <c:pt idx="53">
                  <c:v>Excellent Cranberry Juice</c:v>
                </c:pt>
                <c:pt idx="54">
                  <c:v>Denny Paper Towels</c:v>
                </c:pt>
                <c:pt idx="55">
                  <c:v>Golden Frozen Chicken Wings</c:v>
                </c:pt>
                <c:pt idx="56">
                  <c:v>Tell Tale Golden Delcious Apples</c:v>
                </c:pt>
                <c:pt idx="57">
                  <c:v>High Top Corn on the Cob</c:v>
                </c:pt>
                <c:pt idx="58">
                  <c:v>Gerolli Extra Lean Hamburger</c:v>
                </c:pt>
                <c:pt idx="59">
                  <c:v>Just Right Rice Soup</c:v>
                </c:pt>
                <c:pt idx="60">
                  <c:v>Cormorant Copper Pot Scrubber</c:v>
                </c:pt>
                <c:pt idx="61">
                  <c:v>Carlson Head Cheese</c:v>
                </c:pt>
                <c:pt idx="62">
                  <c:v>BBB Best French Roast Coffee</c:v>
                </c:pt>
                <c:pt idx="63">
                  <c:v>Carlson Strawberry Yogurt</c:v>
                </c:pt>
                <c:pt idx="64">
                  <c:v>Nationeel Raspberry Fruit Roll</c:v>
                </c:pt>
                <c:pt idx="65">
                  <c:v>Portsmouth Chardonnay Wine</c:v>
                </c:pt>
                <c:pt idx="66">
                  <c:v>Fast Cheese Crackers</c:v>
                </c:pt>
                <c:pt idx="67">
                  <c:v>Cormorant Paper Cups</c:v>
                </c:pt>
                <c:pt idx="68">
                  <c:v>Imagine Frozen Chicken Breast</c:v>
                </c:pt>
                <c:pt idx="69">
                  <c:v>Special Wheat Puffs</c:v>
                </c:pt>
                <c:pt idx="70">
                  <c:v>National Egg Substitute</c:v>
                </c:pt>
                <c:pt idx="71">
                  <c:v>Skinner Mango Drink</c:v>
                </c:pt>
                <c:pt idx="72">
                  <c:v>Plato Apple Preserves</c:v>
                </c:pt>
                <c:pt idx="73">
                  <c:v>Even Better Sharp Cheddar Cheese</c:v>
                </c:pt>
                <c:pt idx="74">
                  <c:v>Bravo Fancy Canned Clams</c:v>
                </c:pt>
                <c:pt idx="75">
                  <c:v>Hermanos Elephant Garlic</c:v>
                </c:pt>
                <c:pt idx="76">
                  <c:v>CDR Vegetable Oil</c:v>
                </c:pt>
                <c:pt idx="77">
                  <c:v>PigTail Frozen Chicken Wings</c:v>
                </c:pt>
                <c:pt idx="78">
                  <c:v>Big Time Orange Popsicles</c:v>
                </c:pt>
                <c:pt idx="79">
                  <c:v>CDR Decaf Coffee</c:v>
                </c:pt>
                <c:pt idx="80">
                  <c:v>Denny AA-Size Batteries</c:v>
                </c:pt>
                <c:pt idx="81">
                  <c:v>PigTail Popsicles</c:v>
                </c:pt>
                <c:pt idx="82">
                  <c:v>Red Wing Plastic Spoons</c:v>
                </c:pt>
                <c:pt idx="83">
                  <c:v>Lake Sliced Turkey</c:v>
                </c:pt>
                <c:pt idx="84">
                  <c:v>Fort West Raspberry Fruit Roll</c:v>
                </c:pt>
                <c:pt idx="85">
                  <c:v>Red Wing Copper Cleaner</c:v>
                </c:pt>
                <c:pt idx="86">
                  <c:v>Tell Tale Cantelope</c:v>
                </c:pt>
                <c:pt idx="87">
                  <c:v>Blue Label Canned Peas</c:v>
                </c:pt>
                <c:pt idx="88">
                  <c:v>Atomic Bubble Gum</c:v>
                </c:pt>
                <c:pt idx="89">
                  <c:v>Thresher Tasty Candy Bar</c:v>
                </c:pt>
                <c:pt idx="90">
                  <c:v>Modell Rye Bread</c:v>
                </c:pt>
                <c:pt idx="91">
                  <c:v>Fort West Apple Fruit Roll</c:v>
                </c:pt>
                <c:pt idx="92">
                  <c:v>Fast Avocado Dip</c:v>
                </c:pt>
                <c:pt idx="93">
                  <c:v>Golden Orange Popsicles</c:v>
                </c:pt>
                <c:pt idx="94">
                  <c:v>High Quality 60 Watt Lightbulb</c:v>
                </c:pt>
                <c:pt idx="95">
                  <c:v>Better Regular Ramen Soup</c:v>
                </c:pt>
                <c:pt idx="96">
                  <c:v>Carrington Apple Cinnamon Waffles</c:v>
                </c:pt>
                <c:pt idx="97">
                  <c:v>Carlson 2% Milk</c:v>
                </c:pt>
                <c:pt idx="98">
                  <c:v>Faux Products Buffered Aspirin</c:v>
                </c:pt>
                <c:pt idx="99">
                  <c:v>Moms Foot-Long Hot Dogs</c:v>
                </c:pt>
              </c:strCache>
            </c:strRef>
          </c:cat>
          <c:val>
            <c:numRef>
              <c:f>ProductsProfit!$C$4:$C$104</c:f>
              <c:numCache>
                <c:formatCode>\$#,##0;\(\$#,##0\);\$#,##0</c:formatCode>
                <c:ptCount val="100"/>
                <c:pt idx="0">
                  <c:v>1670.5500000000011</c:v>
                </c:pt>
                <c:pt idx="1">
                  <c:v>1513.8899999999958</c:v>
                </c:pt>
                <c:pt idx="2">
                  <c:v>1493.9599999999966</c:v>
                </c:pt>
                <c:pt idx="3">
                  <c:v>1484.7300000000005</c:v>
                </c:pt>
                <c:pt idx="4">
                  <c:v>1479.4999999999998</c:v>
                </c:pt>
                <c:pt idx="5">
                  <c:v>1474.900000000001</c:v>
                </c:pt>
                <c:pt idx="6">
                  <c:v>1452.5600000000084</c:v>
                </c:pt>
                <c:pt idx="7">
                  <c:v>1439.9000000000055</c:v>
                </c:pt>
                <c:pt idx="8">
                  <c:v>1431.0800000000008</c:v>
                </c:pt>
                <c:pt idx="9">
                  <c:v>1413.2799999999941</c:v>
                </c:pt>
                <c:pt idx="10">
                  <c:v>1406.7899999999954</c:v>
                </c:pt>
                <c:pt idx="11">
                  <c:v>1395.3899999999953</c:v>
                </c:pt>
                <c:pt idx="12">
                  <c:v>1393.0799999999983</c:v>
                </c:pt>
                <c:pt idx="13">
                  <c:v>1384.600000000007</c:v>
                </c:pt>
                <c:pt idx="14">
                  <c:v>1381.4200000000083</c:v>
                </c:pt>
                <c:pt idx="15">
                  <c:v>1375.9200000000062</c:v>
                </c:pt>
                <c:pt idx="16">
                  <c:v>1373.3200000000043</c:v>
                </c:pt>
                <c:pt idx="17">
                  <c:v>1364.2699999999961</c:v>
                </c:pt>
                <c:pt idx="18">
                  <c:v>1355.3999999999978</c:v>
                </c:pt>
                <c:pt idx="19">
                  <c:v>1350.3600000000056</c:v>
                </c:pt>
                <c:pt idx="20">
                  <c:v>1348.1999999999994</c:v>
                </c:pt>
                <c:pt idx="21">
                  <c:v>1347.139999999996</c:v>
                </c:pt>
                <c:pt idx="22">
                  <c:v>1344.6900000000014</c:v>
                </c:pt>
                <c:pt idx="23">
                  <c:v>1343.2299999999991</c:v>
                </c:pt>
                <c:pt idx="24">
                  <c:v>1342.9200000000008</c:v>
                </c:pt>
                <c:pt idx="25">
                  <c:v>1341.9999999999995</c:v>
                </c:pt>
                <c:pt idx="26">
                  <c:v>1340.9600000000025</c:v>
                </c:pt>
                <c:pt idx="27">
                  <c:v>1339.6200000000047</c:v>
                </c:pt>
                <c:pt idx="28">
                  <c:v>1334.9700000000012</c:v>
                </c:pt>
                <c:pt idx="29">
                  <c:v>1333.830000000004</c:v>
                </c:pt>
                <c:pt idx="30">
                  <c:v>1333.4999999999991</c:v>
                </c:pt>
                <c:pt idx="31">
                  <c:v>1330.5599999999959</c:v>
                </c:pt>
                <c:pt idx="32">
                  <c:v>1328.5799999999983</c:v>
                </c:pt>
                <c:pt idx="33">
                  <c:v>1326.6399999999987</c:v>
                </c:pt>
                <c:pt idx="34">
                  <c:v>1326.0000000000055</c:v>
                </c:pt>
                <c:pt idx="35">
                  <c:v>1325.6799999999978</c:v>
                </c:pt>
                <c:pt idx="36">
                  <c:v>1325.2799999999993</c:v>
                </c:pt>
                <c:pt idx="37">
                  <c:v>1317.2099999999973</c:v>
                </c:pt>
                <c:pt idx="38">
                  <c:v>1309.790000000007</c:v>
                </c:pt>
                <c:pt idx="39">
                  <c:v>1307.5200000000093</c:v>
                </c:pt>
                <c:pt idx="40">
                  <c:v>1306.3400000000065</c:v>
                </c:pt>
                <c:pt idx="41">
                  <c:v>1305.6899999999969</c:v>
                </c:pt>
                <c:pt idx="42">
                  <c:v>1299.5500000000077</c:v>
                </c:pt>
                <c:pt idx="43">
                  <c:v>1297.9199999999976</c:v>
                </c:pt>
                <c:pt idx="44">
                  <c:v>1294.2800000000086</c:v>
                </c:pt>
                <c:pt idx="45">
                  <c:v>1289.9200000000023</c:v>
                </c:pt>
                <c:pt idx="46">
                  <c:v>1289.6000000000013</c:v>
                </c:pt>
                <c:pt idx="47">
                  <c:v>1287.599999999996</c:v>
                </c:pt>
                <c:pt idx="48">
                  <c:v>1285.1999999999948</c:v>
                </c:pt>
                <c:pt idx="49">
                  <c:v>1283.3999999999992</c:v>
                </c:pt>
                <c:pt idx="50">
                  <c:v>1275.9600000000037</c:v>
                </c:pt>
                <c:pt idx="51">
                  <c:v>1274.879999999999</c:v>
                </c:pt>
                <c:pt idx="52">
                  <c:v>1272.0499999999981</c:v>
                </c:pt>
                <c:pt idx="53">
                  <c:v>1270.9399999999969</c:v>
                </c:pt>
                <c:pt idx="54">
                  <c:v>1269.350000000001</c:v>
                </c:pt>
                <c:pt idx="55">
                  <c:v>1268.8700000000067</c:v>
                </c:pt>
                <c:pt idx="56">
                  <c:v>1268.4599999999989</c:v>
                </c:pt>
                <c:pt idx="57">
                  <c:v>1264.0800000000027</c:v>
                </c:pt>
                <c:pt idx="58">
                  <c:v>1260.7200000000007</c:v>
                </c:pt>
                <c:pt idx="59">
                  <c:v>1258.559999999999</c:v>
                </c:pt>
                <c:pt idx="60">
                  <c:v>1258.5300000000016</c:v>
                </c:pt>
                <c:pt idx="61">
                  <c:v>1254.5400000000063</c:v>
                </c:pt>
                <c:pt idx="62">
                  <c:v>1253.8500000000013</c:v>
                </c:pt>
                <c:pt idx="63">
                  <c:v>1248.5000000000073</c:v>
                </c:pt>
                <c:pt idx="64">
                  <c:v>1248.0000000000005</c:v>
                </c:pt>
                <c:pt idx="65">
                  <c:v>1247.3999999999983</c:v>
                </c:pt>
                <c:pt idx="66">
                  <c:v>1245.1900000000023</c:v>
                </c:pt>
                <c:pt idx="67">
                  <c:v>1243.4700000000014</c:v>
                </c:pt>
                <c:pt idx="68">
                  <c:v>1242.8000000000025</c:v>
                </c:pt>
                <c:pt idx="69">
                  <c:v>1238.4000000000019</c:v>
                </c:pt>
                <c:pt idx="70">
                  <c:v>1237.470000000005</c:v>
                </c:pt>
                <c:pt idx="71">
                  <c:v>1236.4599999999987</c:v>
                </c:pt>
                <c:pt idx="72">
                  <c:v>1236.2200000000039</c:v>
                </c:pt>
                <c:pt idx="73">
                  <c:v>1234.7799999999988</c:v>
                </c:pt>
                <c:pt idx="74">
                  <c:v>1233.5400000000022</c:v>
                </c:pt>
                <c:pt idx="75">
                  <c:v>1230.4500000000007</c:v>
                </c:pt>
                <c:pt idx="76">
                  <c:v>1229.5199999999959</c:v>
                </c:pt>
                <c:pt idx="77">
                  <c:v>1226.5499999999988</c:v>
                </c:pt>
                <c:pt idx="78">
                  <c:v>1226.0000000000009</c:v>
                </c:pt>
                <c:pt idx="79">
                  <c:v>1225.1599999999939</c:v>
                </c:pt>
                <c:pt idx="80">
                  <c:v>1214.4000000000015</c:v>
                </c:pt>
                <c:pt idx="81">
                  <c:v>1211.9700000000048</c:v>
                </c:pt>
                <c:pt idx="82">
                  <c:v>1210.6799999999994</c:v>
                </c:pt>
                <c:pt idx="83">
                  <c:v>1209.9000000000028</c:v>
                </c:pt>
                <c:pt idx="84">
                  <c:v>1209.8000000000029</c:v>
                </c:pt>
                <c:pt idx="85">
                  <c:v>1208.719999999993</c:v>
                </c:pt>
                <c:pt idx="86">
                  <c:v>1207.9599999999994</c:v>
                </c:pt>
                <c:pt idx="87">
                  <c:v>1207.6400000000035</c:v>
                </c:pt>
                <c:pt idx="88">
                  <c:v>1207.5000000000014</c:v>
                </c:pt>
                <c:pt idx="89">
                  <c:v>1206.5200000000063</c:v>
                </c:pt>
                <c:pt idx="90">
                  <c:v>1204.3199999999974</c:v>
                </c:pt>
                <c:pt idx="91">
                  <c:v>1201.9000000000005</c:v>
                </c:pt>
                <c:pt idx="92">
                  <c:v>1200.9800000000041</c:v>
                </c:pt>
                <c:pt idx="93">
                  <c:v>1194.7500000000005</c:v>
                </c:pt>
                <c:pt idx="94">
                  <c:v>1194.2599999999961</c:v>
                </c:pt>
                <c:pt idx="95">
                  <c:v>1190.7000000000032</c:v>
                </c:pt>
                <c:pt idx="96">
                  <c:v>1189.9800000000032</c:v>
                </c:pt>
                <c:pt idx="97">
                  <c:v>1189.4800000000027</c:v>
                </c:pt>
                <c:pt idx="98">
                  <c:v>1184.4999999999959</c:v>
                </c:pt>
                <c:pt idx="99">
                  <c:v>1183.8400000000033</c:v>
                </c:pt>
              </c:numCache>
            </c:numRef>
          </c:val>
          <c:smooth val="0"/>
          <c:extLst>
            <c:ext xmlns:c16="http://schemas.microsoft.com/office/drawing/2014/chart" uri="{C3380CC4-5D6E-409C-BE32-E72D297353CC}">
              <c16:uniqueId val="{00000001-2973-406A-A997-34B75B2AD928}"/>
            </c:ext>
          </c:extLst>
        </c:ser>
        <c:dLbls>
          <c:showLegendKey val="0"/>
          <c:showVal val="0"/>
          <c:showCatName val="0"/>
          <c:showSerName val="0"/>
          <c:showPercent val="0"/>
          <c:showBubbleSize val="0"/>
        </c:dLbls>
        <c:smooth val="0"/>
        <c:axId val="1383806687"/>
        <c:axId val="1397834527"/>
      </c:lineChart>
      <c:catAx>
        <c:axId val="1383806687"/>
        <c:scaling>
          <c:orientation val="minMax"/>
        </c:scaling>
        <c:delete val="1"/>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crossAx val="1397834527"/>
        <c:crosses val="autoZero"/>
        <c:auto val="1"/>
        <c:lblAlgn val="ctr"/>
        <c:lblOffset val="100"/>
        <c:noMultiLvlLbl val="0"/>
      </c:catAx>
      <c:valAx>
        <c:axId val="139783452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38066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editAs="oneCell">
    <xdr:from>
      <xdr:col>0</xdr:col>
      <xdr:colOff>99060</xdr:colOff>
      <xdr:row>0</xdr:row>
      <xdr:rowOff>106681</xdr:rowOff>
    </xdr:from>
    <xdr:to>
      <xdr:col>2</xdr:col>
      <xdr:colOff>304800</xdr:colOff>
      <xdr:row>4</xdr:row>
      <xdr:rowOff>30480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42E773-305E-46FB-B5CF-63025F1490AA}"/>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99060" y="106681"/>
              <a:ext cx="2499360" cy="655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766762</xdr:colOff>
      <xdr:row>2</xdr:row>
      <xdr:rowOff>4762</xdr:rowOff>
    </xdr:from>
    <xdr:to>
      <xdr:col>7</xdr:col>
      <xdr:colOff>1166812</xdr:colOff>
      <xdr:row>16</xdr:row>
      <xdr:rowOff>80962</xdr:rowOff>
    </xdr:to>
    <xdr:graphicFrame macro="">
      <xdr:nvGraphicFramePr>
        <xdr:cNvPr id="2" name="Chart 1">
          <a:extLst>
            <a:ext uri="{FF2B5EF4-FFF2-40B4-BE49-F238E27FC236}">
              <a16:creationId xmlns:a16="http://schemas.microsoft.com/office/drawing/2014/main" id="{D5748D00-5763-8F49-471C-4AC594F260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590549</xdr:colOff>
      <xdr:row>0</xdr:row>
      <xdr:rowOff>185737</xdr:rowOff>
    </xdr:from>
    <xdr:to>
      <xdr:col>14</xdr:col>
      <xdr:colOff>342899</xdr:colOff>
      <xdr:row>18</xdr:row>
      <xdr:rowOff>104775</xdr:rowOff>
    </xdr:to>
    <xdr:graphicFrame macro="">
      <xdr:nvGraphicFramePr>
        <xdr:cNvPr id="2" name="Chart 1">
          <a:extLst>
            <a:ext uri="{FF2B5EF4-FFF2-40B4-BE49-F238E27FC236}">
              <a16:creationId xmlns:a16="http://schemas.microsoft.com/office/drawing/2014/main" id="{66D754EA-5A49-1B4D-F4B8-62D3DFC944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828675</xdr:colOff>
      <xdr:row>1</xdr:row>
      <xdr:rowOff>23812</xdr:rowOff>
    </xdr:from>
    <xdr:to>
      <xdr:col>12</xdr:col>
      <xdr:colOff>114300</xdr:colOff>
      <xdr:row>17</xdr:row>
      <xdr:rowOff>114300</xdr:rowOff>
    </xdr:to>
    <xdr:graphicFrame macro="">
      <xdr:nvGraphicFramePr>
        <xdr:cNvPr id="2" name="Chart 1">
          <a:extLst>
            <a:ext uri="{FF2B5EF4-FFF2-40B4-BE49-F238E27FC236}">
              <a16:creationId xmlns:a16="http://schemas.microsoft.com/office/drawing/2014/main" id="{F088EF06-D9C8-4528-0407-A120431D18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361950</xdr:colOff>
      <xdr:row>2</xdr:row>
      <xdr:rowOff>90487</xdr:rowOff>
    </xdr:from>
    <xdr:to>
      <xdr:col>11</xdr:col>
      <xdr:colOff>76200</xdr:colOff>
      <xdr:row>22</xdr:row>
      <xdr:rowOff>95251</xdr:rowOff>
    </xdr:to>
    <xdr:graphicFrame macro="">
      <xdr:nvGraphicFramePr>
        <xdr:cNvPr id="3" name="Chart 2">
          <a:extLst>
            <a:ext uri="{FF2B5EF4-FFF2-40B4-BE49-F238E27FC236}">
              <a16:creationId xmlns:a16="http://schemas.microsoft.com/office/drawing/2014/main" id="{29235ADF-BA45-CB53-A6AE-B12DBC8B5CB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571499</xdr:colOff>
      <xdr:row>2</xdr:row>
      <xdr:rowOff>109537</xdr:rowOff>
    </xdr:from>
    <xdr:to>
      <xdr:col>14</xdr:col>
      <xdr:colOff>133350</xdr:colOff>
      <xdr:row>22</xdr:row>
      <xdr:rowOff>114301</xdr:rowOff>
    </xdr:to>
    <xdr:graphicFrame macro="">
      <xdr:nvGraphicFramePr>
        <xdr:cNvPr id="2" name="Chart 1">
          <a:extLst>
            <a:ext uri="{FF2B5EF4-FFF2-40B4-BE49-F238E27FC236}">
              <a16:creationId xmlns:a16="http://schemas.microsoft.com/office/drawing/2014/main" id="{20E95ACE-FE8C-40D9-8895-2ACC38B01F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733425</xdr:colOff>
      <xdr:row>1</xdr:row>
      <xdr:rowOff>147635</xdr:rowOff>
    </xdr:from>
    <xdr:to>
      <xdr:col>8</xdr:col>
      <xdr:colOff>514350</xdr:colOff>
      <xdr:row>21</xdr:row>
      <xdr:rowOff>142875</xdr:rowOff>
    </xdr:to>
    <xdr:graphicFrame macro="">
      <xdr:nvGraphicFramePr>
        <xdr:cNvPr id="2" name="Chart 1">
          <a:extLst>
            <a:ext uri="{FF2B5EF4-FFF2-40B4-BE49-F238E27FC236}">
              <a16:creationId xmlns:a16="http://schemas.microsoft.com/office/drawing/2014/main" id="{B4F64831-266E-24F2-3A05-757C832CC8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4</xdr:col>
      <xdr:colOff>161925</xdr:colOff>
      <xdr:row>1</xdr:row>
      <xdr:rowOff>128585</xdr:rowOff>
    </xdr:from>
    <xdr:to>
      <xdr:col>12</xdr:col>
      <xdr:colOff>28575</xdr:colOff>
      <xdr:row>21</xdr:row>
      <xdr:rowOff>123825</xdr:rowOff>
    </xdr:to>
    <xdr:graphicFrame macro="">
      <xdr:nvGraphicFramePr>
        <xdr:cNvPr id="2" name="Chart 1">
          <a:extLst>
            <a:ext uri="{FF2B5EF4-FFF2-40B4-BE49-F238E27FC236}">
              <a16:creationId xmlns:a16="http://schemas.microsoft.com/office/drawing/2014/main" id="{3B24871B-3800-4194-8752-0A6013E06A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0</xdr:col>
      <xdr:colOff>1276350</xdr:colOff>
      <xdr:row>2</xdr:row>
      <xdr:rowOff>33337</xdr:rowOff>
    </xdr:from>
    <xdr:to>
      <xdr:col>8</xdr:col>
      <xdr:colOff>85725</xdr:colOff>
      <xdr:row>18</xdr:row>
      <xdr:rowOff>47625</xdr:rowOff>
    </xdr:to>
    <xdr:graphicFrame macro="">
      <xdr:nvGraphicFramePr>
        <xdr:cNvPr id="2" name="Chart 1">
          <a:extLst>
            <a:ext uri="{FF2B5EF4-FFF2-40B4-BE49-F238E27FC236}">
              <a16:creationId xmlns:a16="http://schemas.microsoft.com/office/drawing/2014/main" id="{7183B5EF-348B-1AFE-781B-1E80B8A426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tiria Ntinou" refreshedDate="45357.627503703705" createdVersion="6" refreshedVersion="8" minRefreshableVersion="3" recordCount="0" supportSubquery="1" supportAdvancedDrill="1" xr:uid="{9B0C1D58-A55A-4DE3-B63F-A2FBA7CD733C}">
  <cacheSource type="external" connectionId="14"/>
  <cacheFields count="3">
    <cacheField name="[Calendar_Lookup].[Year].[Year]" caption="Year" numFmtId="0" hierarchy="2" level="1">
      <sharedItems containsSemiMixedTypes="0" containsString="0" containsNumber="1" containsInteger="1" minValue="1997" maxValue="1998" count="2">
        <n v="1997"/>
        <n v="1998"/>
      </sharedItems>
    </cacheField>
    <cacheField name="[Measures].[Total Transactions]" caption="Total Transactions" numFmtId="0" hierarchy="116" level="32767"/>
    <cacheField name="[Calendar_Lookup].[Quarter].[Quarter]" caption="Quarter" numFmtId="0" hierarchy="5" level="1">
      <sharedItems containsSemiMixedTypes="0" containsString="0" containsNumber="1" containsInteger="1" minValue="1" maxValue="4" count="4">
        <n v="1"/>
        <n v="2"/>
        <n v="3"/>
        <n v="4"/>
      </sharedItems>
    </cacheField>
  </cacheFields>
  <cacheHierarchies count="17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2" memberValueDatatype="5" unbalanced="0">
      <fieldsUsage count="2">
        <fieldUsage x="-1"/>
        <fieldUsage x="2"/>
      </fieldsUsage>
    </cacheHierarchy>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defaultMemberUniqueName="[Calendar_Lookup].[End_Of_Month].[All]" allUniqueName="[Calendar_Lookup].[End_Of_Month].[All]" dimensionUniqueName="[Calendar_Lookup]" displayFolder="" count="0" memberValueDatatype="20" unbalanced="0"/>
    <cacheHierarchy uniqueName="[Calendar_Lookup].[Year_Month_Date]" caption="Year_Month_Date" attribute="1" time="1" defaultMemberUniqueName="[Calendar_Lookup].[Year_Month_Date].[All]" allUniqueName="[Calendar_Lookup].[Year_Month_Date].[All]" dimensionUniqueName="[Calendar_Lookup]" displayFolder="" count="0" memberValueDatatype="7" unbalanced="0"/>
    <cacheHierarchy uniqueName="[Calendar_Lookup].[Year_Month_Date (Year)]" caption="Year_Month_Date (Year)" attribute="1" defaultMemberUniqueName="[Calendar_Lookup].[Year_Month_Date (Year)].[All]" allUniqueName="[Calendar_Lookup].[Year_Month_Date (Year)].[All]" dimensionUniqueName="[Calendar_Lookup]" displayFolder="" count="0" memberValueDatatype="130" unbalanced="0"/>
    <cacheHierarchy uniqueName="[Calendar_Lookup].[Year_Month_Date (Quarter)]" caption="Year_Month_Date (Quarter)" attribute="1" defaultMemberUniqueName="[Calendar_Lookup].[Year_Month_Date (Quarter)].[All]" allUniqueName="[Calendar_Lookup].[Year_Month_Date (Quarter)].[All]" dimensionUniqueName="[Calendar_Lookup]" displayFolder="" count="0" memberValueDatatype="130" unbalanced="0"/>
    <cacheHierarchy uniqueName="[Calendar_Lookup].[Year_Month_Date (Month)]" caption="Year_Month_Date (Month)" attribute="1" defaultMemberUniqueName="[Calendar_Lookup].[Year_Month_Date (Month)].[All]" allUniqueName="[Calendar_Lookup].[Year_Month_Date (Month)].[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_Of_Month (Year)]" caption="End_Of_Month (Year)" attribute="1" defaultMemberUniqueName="[Calendar_Lookup].[End_Of_Month (Year)].[All]" allUniqueName="[Calendar_Lookup].[End_Of_Month (Year)].[All]" dimensionUniqueName="[Calendar_Lookup]" displayFolder="" count="0" memberValueDatatype="130" unbalanced="0"/>
    <cacheHierarchy uniqueName="[Calendar_Lookup].[End_Of_Month (Quarter)]" caption="End_Of_Month (Quarter)" attribute="1" defaultMemberUniqueName="[Calendar_Lookup].[End_Of_Month (Quarter)].[All]" allUniqueName="[Calendar_Lookup].[End_Of_Month (Quarter)].[All]" dimensionUniqueName="[Calendar_Lookup]" displayFolder="" count="0" memberValueDatatype="130" unbalanced="0"/>
    <cacheHierarchy uniqueName="[Calendar_Lookup].[End_Of_Month (Month)]" caption="End_Of_Month (Month)" attribute="1" defaultMemberUniqueName="[Calendar_Lookup].[End_Of_Month (Month)].[All]" allUniqueName="[Calendar_Lookup].[End_Of_Month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first_opened_date (Year)]" caption="first_opened_date (Year)" attribute="1" defaultMemberUniqueName="[Store_Lookup].[first_opened_date (Year)].[All]" allUniqueName="[Store_Lookup].[first_opened_date (Year)].[All]" dimensionUniqueName="[Store_Lookup]" displayFolder="" count="0" memberValueDatatype="130" unbalanced="0"/>
    <cacheHierarchy uniqueName="[Store_Lookup].[first_opened_date (Quarter)]" caption="first_opened_date (Quarter)" attribute="1" defaultMemberUniqueName="[Store_Lookup].[first_opened_date (Quarter)].[All]" allUniqueName="[Store_Lookup].[first_opened_date (Quarter)].[All]" dimensionUniqueName="[Store_Lookup]" displayFolder="" count="0" memberValueDatatype="130" unbalanced="0"/>
    <cacheHierarchy uniqueName="[Store_Lookup].[first_opened_date (Month)]" caption="first_opened_date (Month)" attribute="1" defaultMemberUniqueName="[Store_Lookup].[first_opened_date (Month)].[All]" allUniqueName="[Store_Lookup].[first_opened_date (Month)].[All]" dimensionUniqueName="[Store_Lookup]" displayFolder="" count="0" memberValueDatatype="130" unbalanced="0"/>
    <cacheHierarchy uniqueName="[Store_Lookup].[last_remodel_date (Year)]" caption="last_remodel_date (Year)" attribute="1" defaultMemberUniqueName="[Store_Lookup].[last_remodel_date (Year)].[All]" allUniqueName="[Store_Lookup].[last_remodel_date (Year)].[All]" dimensionUniqueName="[Store_Lookup]" displayFolder="" count="0" memberValueDatatype="130" unbalanced="0"/>
    <cacheHierarchy uniqueName="[Store_Lookup].[last_remodel_date (Quarter)]" caption="last_remodel_date (Quarter)" attribute="1" defaultMemberUniqueName="[Store_Lookup].[last_remodel_date (Quarter)].[All]" allUniqueName="[Store_Lookup].[last_remodel_date (Quarter)].[All]" dimensionUniqueName="[Store_Lookup]" displayFolder="" count="0" memberValueDatatype="130" unbalanced="0"/>
    <cacheHierarchy uniqueName="[Store_Lookup].[last_remodel_date (Month)]" caption="last_remodel_date (Month)" attribute="1" defaultMemberUniqueName="[Store_Lookup].[last_remodel_date (Month)].[All]" allUniqueName="[Store_Lookup].[last_remodel_date (Month)].[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_Of_Month (Month Index)]" caption="End_Of_Month (Month Index)" attribute="1" defaultMemberUniqueName="[Calendar_Lookup].[End_Of_Month (Month Index)].[All]" allUniqueName="[Calendar_Lookup].[End_Of_Month (Month Index)].[All]" dimensionUniqueName="[Calendar_Lookup]" displayFolder="" count="0" memberValueDatatype="20" unbalanced="0" hidden="1"/>
    <cacheHierarchy uniqueName="[Calendar_Lookup].[Year_Month_Date (Month Index)]" caption="Year_Month_Date (Month Index)" attribute="1" defaultMemberUniqueName="[Calendar_Lookup].[Year_Month_Date (Month Index)].[All]" allUniqueName="[Calendar_Lookup].[Year_Month_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first_opened_date (Month Index)]" caption="first_opened_date (Month Index)" attribute="1" defaultMemberUniqueName="[Store_Lookup].[first_opened_date (Month Index)].[All]" allUniqueName="[Store_Lookup].[first_opened_date (Month Index)].[All]" dimensionUniqueName="[Store_Lookup]" displayFolder="" count="0" memberValueDatatype="20" unbalanced="0" hidden="1"/>
    <cacheHierarchy uniqueName="[Store_Lookup].[last_remodel_date (Month Index)]" caption="last_remodel_date (Month Index)" attribute="1" defaultMemberUniqueName="[Store_Lookup].[last_remodel_date (Month Index)].[All]" allUniqueName="[Store_Lookup].[last_remodel_date (Month Index)].[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93"/>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7"/>
        </ext>
      </extLst>
    </cacheHierarchy>
    <cacheHierarchy uniqueName="[Measures].[Sum of Year]" caption="Sum of Year" measure="1" displayFolder="" measureGroup="Calendar_Lookup" count="0">
      <extLst>
        <ext xmlns:x15="http://schemas.microsoft.com/office/spreadsheetml/2010/11/main" uri="{B97F6D7D-B522-45F9-BDA1-12C45D357490}">
          <x15:cacheHierarchy aggregatedColumn="2"/>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Sum of Quarter]" caption="Sum of Quarter" measure="1" displayFolder="" measureGroup="Calendar_Lookup" count="0">
      <extLst>
        <ext xmlns:x15="http://schemas.microsoft.com/office/spreadsheetml/2010/11/main" uri="{B97F6D7D-B522-45F9-BDA1-12C45D357490}">
          <x15:cacheHierarchy aggregatedColumn="5"/>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Profit]" caption="%Profit" measure="1" displayFolder="" measureGroup="Transactions" count="0"/>
    <cacheHierarchy uniqueName="[Measures].[% Profit Margin]" caption="% Profit Margin" measure="1" displayFolder="" measureGroup="Transactions" count="0"/>
    <cacheHierarchy uniqueName="[Measures].[Profit USA]" caption="Profit USA" measure="1" displayFolder="" measureGroup="Transactions" count="0"/>
    <cacheHierarchy uniqueName="[Measures].[USA Profit Filter]" caption="USA Profit Filter" measure="1" displayFolder="" measureGroup="Transactions" count="0"/>
    <cacheHierarchy uniqueName="[Measures].[Profit under Price Threshold]" caption="Profit under Price Threshold" measure="1" displayFolder="" measureGroup="Transactions" count="0"/>
    <cacheHierarchy uniqueName="[Measures].[Unique_Stores]" caption="Unique_Stores" measure="1" displayFolder="" measureGroup="Store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tiria Ntinou" refreshedDate="45359.870552199071" createdVersion="8" refreshedVersion="8" minRefreshableVersion="3" recordCount="0" supportSubquery="1" supportAdvancedDrill="1" xr:uid="{515F9C6C-EF3D-4E10-8C81-6D816EABBE14}">
  <cacheSource type="external" connectionId="14"/>
  <cacheFields count="3">
    <cacheField name="[Calendar_Lookup].[Year].[Year]" caption="Year" numFmtId="0" hierarchy="2" level="1">
      <sharedItems containsSemiMixedTypes="0" containsString="0" containsNumber="1" containsInteger="1" minValue="1997" maxValue="1998" count="2">
        <n v="1997"/>
        <n v="1998"/>
      </sharedItems>
    </cacheField>
    <cacheField name="[Measures].[Profit]" caption="Profit" numFmtId="0" hierarchy="141" level="32767"/>
    <cacheField name="[Calendar_Lookup].[Month Name].[Month Name]" caption="Month Name" numFmtId="0" hierarchy="4" level="1">
      <sharedItems count="12">
        <s v="April"/>
        <s v="August"/>
        <s v="December"/>
        <s v="February"/>
        <s v="January"/>
        <s v="July"/>
        <s v="June"/>
        <s v="March"/>
        <s v="May"/>
        <s v="November"/>
        <s v="October"/>
        <s v="September"/>
      </sharedItems>
    </cacheField>
  </cacheFields>
  <cacheHierarchies count="17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2" memberValueDatatype="5" unbalanced="0"/>
    <cacheHierarchy uniqueName="[Calendar_Lookup].[Month Name]" caption="Month Name" attribute="1" defaultMemberUniqueName="[Calendar_Lookup].[Month Name].[All]" allUniqueName="[Calendar_Lookup].[Month Name].[All]" dimensionUniqueName="[Calendar_Lookup]" displayFolder="" count="2" memberValueDatatype="130" unbalanced="0">
      <fieldsUsage count="2">
        <fieldUsage x="-1"/>
        <fieldUsage x="2"/>
      </fieldsUsage>
    </cacheHierarchy>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defaultMemberUniqueName="[Calendar_Lookup].[End_Of_Month].[All]" allUniqueName="[Calendar_Lookup].[End_Of_Month].[All]" dimensionUniqueName="[Calendar_Lookup]" displayFolder="" count="0" memberValueDatatype="20" unbalanced="0"/>
    <cacheHierarchy uniqueName="[Calendar_Lookup].[Year_Month_Date]" caption="Year_Month_Date" attribute="1" time="1" defaultMemberUniqueName="[Calendar_Lookup].[Year_Month_Date].[All]" allUniqueName="[Calendar_Lookup].[Year_Month_Date].[All]" dimensionUniqueName="[Calendar_Lookup]" displayFolder="" count="0" memberValueDatatype="7" unbalanced="0"/>
    <cacheHierarchy uniqueName="[Calendar_Lookup].[Year_Month_Date (Year)]" caption="Year_Month_Date (Year)" attribute="1" defaultMemberUniqueName="[Calendar_Lookup].[Year_Month_Date (Year)].[All]" allUniqueName="[Calendar_Lookup].[Year_Month_Date (Year)].[All]" dimensionUniqueName="[Calendar_Lookup]" displayFolder="" count="0" memberValueDatatype="130" unbalanced="0"/>
    <cacheHierarchy uniqueName="[Calendar_Lookup].[Year_Month_Date (Quarter)]" caption="Year_Month_Date (Quarter)" attribute="1" defaultMemberUniqueName="[Calendar_Lookup].[Year_Month_Date (Quarter)].[All]" allUniqueName="[Calendar_Lookup].[Year_Month_Date (Quarter)].[All]" dimensionUniqueName="[Calendar_Lookup]" displayFolder="" count="0" memberValueDatatype="130" unbalanced="0"/>
    <cacheHierarchy uniqueName="[Calendar_Lookup].[Year_Month_Date (Month)]" caption="Year_Month_Date (Month)" attribute="1" defaultMemberUniqueName="[Calendar_Lookup].[Year_Month_Date (Month)].[All]" allUniqueName="[Calendar_Lookup].[Year_Month_Date (Month)].[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_Of_Month (Year)]" caption="End_Of_Month (Year)" attribute="1" defaultMemberUniqueName="[Calendar_Lookup].[End_Of_Month (Year)].[All]" allUniqueName="[Calendar_Lookup].[End_Of_Month (Year)].[All]" dimensionUniqueName="[Calendar_Lookup]" displayFolder="" count="0" memberValueDatatype="130" unbalanced="0"/>
    <cacheHierarchy uniqueName="[Calendar_Lookup].[End_Of_Month (Quarter)]" caption="End_Of_Month (Quarter)" attribute="1" defaultMemberUniqueName="[Calendar_Lookup].[End_Of_Month (Quarter)].[All]" allUniqueName="[Calendar_Lookup].[End_Of_Month (Quarter)].[All]" dimensionUniqueName="[Calendar_Lookup]" displayFolder="" count="0" memberValueDatatype="130" unbalanced="0"/>
    <cacheHierarchy uniqueName="[Calendar_Lookup].[End_Of_Month (Month)]" caption="End_Of_Month (Month)" attribute="1" defaultMemberUniqueName="[Calendar_Lookup].[End_Of_Month (Month)].[All]" allUniqueName="[Calendar_Lookup].[End_Of_Month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first_opened_date (Year)]" caption="first_opened_date (Year)" attribute="1" defaultMemberUniqueName="[Store_Lookup].[first_opened_date (Year)].[All]" allUniqueName="[Store_Lookup].[first_opened_date (Year)].[All]" dimensionUniqueName="[Store_Lookup]" displayFolder="" count="0" memberValueDatatype="130" unbalanced="0"/>
    <cacheHierarchy uniqueName="[Store_Lookup].[first_opened_date (Quarter)]" caption="first_opened_date (Quarter)" attribute="1" defaultMemberUniqueName="[Store_Lookup].[first_opened_date (Quarter)].[All]" allUniqueName="[Store_Lookup].[first_opened_date (Quarter)].[All]" dimensionUniqueName="[Store_Lookup]" displayFolder="" count="0" memberValueDatatype="130" unbalanced="0"/>
    <cacheHierarchy uniqueName="[Store_Lookup].[first_opened_date (Month)]" caption="first_opened_date (Month)" attribute="1" defaultMemberUniqueName="[Store_Lookup].[first_opened_date (Month)].[All]" allUniqueName="[Store_Lookup].[first_opened_date (Month)].[All]" dimensionUniqueName="[Store_Lookup]" displayFolder="" count="0" memberValueDatatype="130" unbalanced="0"/>
    <cacheHierarchy uniqueName="[Store_Lookup].[last_remodel_date (Year)]" caption="last_remodel_date (Year)" attribute="1" defaultMemberUniqueName="[Store_Lookup].[last_remodel_date (Year)].[All]" allUniqueName="[Store_Lookup].[last_remodel_date (Year)].[All]" dimensionUniqueName="[Store_Lookup]" displayFolder="" count="0" memberValueDatatype="130" unbalanced="0"/>
    <cacheHierarchy uniqueName="[Store_Lookup].[last_remodel_date (Quarter)]" caption="last_remodel_date (Quarter)" attribute="1" defaultMemberUniqueName="[Store_Lookup].[last_remodel_date (Quarter)].[All]" allUniqueName="[Store_Lookup].[last_remodel_date (Quarter)].[All]" dimensionUniqueName="[Store_Lookup]" displayFolder="" count="0" memberValueDatatype="130" unbalanced="0"/>
    <cacheHierarchy uniqueName="[Store_Lookup].[last_remodel_date (Month)]" caption="last_remodel_date (Month)" attribute="1" defaultMemberUniqueName="[Store_Lookup].[last_remodel_date (Month)].[All]" allUniqueName="[Store_Lookup].[last_remodel_date (Month)].[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_Of_Month (Month Index)]" caption="End_Of_Month (Month Index)" attribute="1" defaultMemberUniqueName="[Calendar_Lookup].[End_Of_Month (Month Index)].[All]" allUniqueName="[Calendar_Lookup].[End_Of_Month (Month Index)].[All]" dimensionUniqueName="[Calendar_Lookup]" displayFolder="" count="0" memberValueDatatype="20" unbalanced="0" hidden="1"/>
    <cacheHierarchy uniqueName="[Calendar_Lookup].[Year_Month_Date (Month Index)]" caption="Year_Month_Date (Month Index)" attribute="1" defaultMemberUniqueName="[Calendar_Lookup].[Year_Month_Date (Month Index)].[All]" allUniqueName="[Calendar_Lookup].[Year_Month_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first_opened_date (Month Index)]" caption="first_opened_date (Month Index)" attribute="1" defaultMemberUniqueName="[Store_Lookup].[first_opened_date (Month Index)].[All]" allUniqueName="[Store_Lookup].[first_opened_date (Month Index)].[All]" dimensionUniqueName="[Store_Lookup]" displayFolder="" count="0" memberValueDatatype="20" unbalanced="0" hidden="1"/>
    <cacheHierarchy uniqueName="[Store_Lookup].[last_remodel_date (Month Index)]" caption="last_remodel_date (Month Index)" attribute="1" defaultMemberUniqueName="[Store_Lookup].[last_remodel_date (Month Index)].[All]" allUniqueName="[Store_Lookup].[last_remodel_date (Month Index)].[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93"/>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7"/>
        </ext>
      </extLst>
    </cacheHierarchy>
    <cacheHierarchy uniqueName="[Measures].[Sum of Year]" caption="Sum of Year" measure="1" displayFolder="" measureGroup="Calendar_Lookup" count="0">
      <extLst>
        <ext xmlns:x15="http://schemas.microsoft.com/office/spreadsheetml/2010/11/main" uri="{B97F6D7D-B522-45F9-BDA1-12C45D357490}">
          <x15:cacheHierarchy aggregatedColumn="2"/>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Sum of Quarter]" caption="Sum of Quarter" measure="1" displayFolder="" measureGroup="Calendar_Lookup" count="0">
      <extLst>
        <ext xmlns:x15="http://schemas.microsoft.com/office/spreadsheetml/2010/11/main" uri="{B97F6D7D-B522-45F9-BDA1-12C45D357490}">
          <x15:cacheHierarchy aggregatedColumn="5"/>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1"/>
      </fieldsUsage>
    </cacheHierarchy>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Profit]" caption="%Profit" measure="1" displayFolder="" measureGroup="Transactions" count="0"/>
    <cacheHierarchy uniqueName="[Measures].[% Profit Margin]" caption="% Profit Margin" measure="1" displayFolder="" measureGroup="Transactions" count="0"/>
    <cacheHierarchy uniqueName="[Measures].[Profit USA]" caption="Profit USA" measure="1" displayFolder="" measureGroup="Transactions" count="0"/>
    <cacheHierarchy uniqueName="[Measures].[USA Profit Filter]" caption="USA Profit Filter" measure="1" displayFolder="" measureGroup="Transactions" count="0"/>
    <cacheHierarchy uniqueName="[Measures].[Profit under Price Threshold]" caption="Profit under Price Threshold" measure="1" displayFolder="" measureGroup="Transactions" count="0"/>
    <cacheHierarchy uniqueName="[Measures].[Unique_Stores]" caption="Unique_Stores" measure="1" displayFolder="" measureGroup="Store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tiria Ntinou" refreshedDate="45357.627497569447" createdVersion="3" refreshedVersion="8" minRefreshableVersion="3" recordCount="0" supportSubquery="1" supportAdvancedDrill="1" xr:uid="{B78A1708-049E-41B9-944F-D2390E49BF53}">
  <cacheSource type="external" connectionId="14">
    <extLst>
      <ext xmlns:x14="http://schemas.microsoft.com/office/spreadsheetml/2009/9/main" uri="{F057638F-6D5F-4e77-A914-E7F072B9BCA8}">
        <x14:sourceConnection name="ThisWorkbookDataModel"/>
      </ext>
    </extLst>
  </cacheSource>
  <cacheFields count="0"/>
  <cacheHierarchies count="17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defaultMemberUniqueName="[Calendar_Lookup].[End_Of_Month].[All]" allUniqueName="[Calendar_Lookup].[End_Of_Month].[All]" dimensionUniqueName="[Calendar_Lookup]" displayFolder="" count="0" memberValueDatatype="20" unbalanced="0"/>
    <cacheHierarchy uniqueName="[Calendar_Lookup].[Year_Month_Date]" caption="Year_Month_Date" attribute="1" time="1" defaultMemberUniqueName="[Calendar_Lookup].[Year_Month_Date].[All]" allUniqueName="[Calendar_Lookup].[Year_Month_Date].[All]" dimensionUniqueName="[Calendar_Lookup]" displayFolder="" count="0" memberValueDatatype="7" unbalanced="0"/>
    <cacheHierarchy uniqueName="[Calendar_Lookup].[Year_Month_Date (Year)]" caption="Year_Month_Date (Year)" attribute="1" defaultMemberUniqueName="[Calendar_Lookup].[Year_Month_Date (Year)].[All]" allUniqueName="[Calendar_Lookup].[Year_Month_Date (Year)].[All]" dimensionUniqueName="[Calendar_Lookup]" displayFolder="" count="0" memberValueDatatype="130" unbalanced="0"/>
    <cacheHierarchy uniqueName="[Calendar_Lookup].[Year_Month_Date (Quarter)]" caption="Year_Month_Date (Quarter)" attribute="1" defaultMemberUniqueName="[Calendar_Lookup].[Year_Month_Date (Quarter)].[All]" allUniqueName="[Calendar_Lookup].[Year_Month_Date (Quarter)].[All]" dimensionUniqueName="[Calendar_Lookup]" displayFolder="" count="0" memberValueDatatype="130" unbalanced="0"/>
    <cacheHierarchy uniqueName="[Calendar_Lookup].[Year_Month_Date (Month)]" caption="Year_Month_Date (Month)" attribute="1" defaultMemberUniqueName="[Calendar_Lookup].[Year_Month_Date (Month)].[All]" allUniqueName="[Calendar_Lookup].[Year_Month_Date (Month)].[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_Of_Month (Year)]" caption="End_Of_Month (Year)" attribute="1" defaultMemberUniqueName="[Calendar_Lookup].[End_Of_Month (Year)].[All]" allUniqueName="[Calendar_Lookup].[End_Of_Month (Year)].[All]" dimensionUniqueName="[Calendar_Lookup]" displayFolder="" count="0" memberValueDatatype="130" unbalanced="0"/>
    <cacheHierarchy uniqueName="[Calendar_Lookup].[End_Of_Month (Quarter)]" caption="End_Of_Month (Quarter)" attribute="1" defaultMemberUniqueName="[Calendar_Lookup].[End_Of_Month (Quarter)].[All]" allUniqueName="[Calendar_Lookup].[End_Of_Month (Quarter)].[All]" dimensionUniqueName="[Calendar_Lookup]" displayFolder="" count="0" memberValueDatatype="130" unbalanced="0"/>
    <cacheHierarchy uniqueName="[Calendar_Lookup].[End_Of_Month (Month)]" caption="End_Of_Month (Month)" attribute="1" defaultMemberUniqueName="[Calendar_Lookup].[End_Of_Month (Month)].[All]" allUniqueName="[Calendar_Lookup].[End_Of_Month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first_opened_date (Year)]" caption="first_opened_date (Year)" attribute="1" defaultMemberUniqueName="[Store_Lookup].[first_opened_date (Year)].[All]" allUniqueName="[Store_Lookup].[first_opened_date (Year)].[All]" dimensionUniqueName="[Store_Lookup]" displayFolder="" count="0" memberValueDatatype="130" unbalanced="0"/>
    <cacheHierarchy uniqueName="[Store_Lookup].[first_opened_date (Quarter)]" caption="first_opened_date (Quarter)" attribute="1" defaultMemberUniqueName="[Store_Lookup].[first_opened_date (Quarter)].[All]" allUniqueName="[Store_Lookup].[first_opened_date (Quarter)].[All]" dimensionUniqueName="[Store_Lookup]" displayFolder="" count="0" memberValueDatatype="130" unbalanced="0"/>
    <cacheHierarchy uniqueName="[Store_Lookup].[first_opened_date (Month)]" caption="first_opened_date (Month)" attribute="1" defaultMemberUniqueName="[Store_Lookup].[first_opened_date (Month)].[All]" allUniqueName="[Store_Lookup].[first_opened_date (Month)].[All]" dimensionUniqueName="[Store_Lookup]" displayFolder="" count="0" memberValueDatatype="130" unbalanced="0"/>
    <cacheHierarchy uniqueName="[Store_Lookup].[last_remodel_date (Year)]" caption="last_remodel_date (Year)" attribute="1" defaultMemberUniqueName="[Store_Lookup].[last_remodel_date (Year)].[All]" allUniqueName="[Store_Lookup].[last_remodel_date (Year)].[All]" dimensionUniqueName="[Store_Lookup]" displayFolder="" count="0" memberValueDatatype="130" unbalanced="0"/>
    <cacheHierarchy uniqueName="[Store_Lookup].[last_remodel_date (Quarter)]" caption="last_remodel_date (Quarter)" attribute="1" defaultMemberUniqueName="[Store_Lookup].[last_remodel_date (Quarter)].[All]" allUniqueName="[Store_Lookup].[last_remodel_date (Quarter)].[All]" dimensionUniqueName="[Store_Lookup]" displayFolder="" count="0" memberValueDatatype="130" unbalanced="0"/>
    <cacheHierarchy uniqueName="[Store_Lookup].[last_remodel_date (Month)]" caption="last_remodel_date (Month)" attribute="1" defaultMemberUniqueName="[Store_Lookup].[last_remodel_date (Month)].[All]" allUniqueName="[Store_Lookup].[last_remodel_date (Month)].[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_Of_Month (Month Index)]" caption="End_Of_Month (Month Index)" attribute="1" defaultMemberUniqueName="[Calendar_Lookup].[End_Of_Month (Month Index)].[All]" allUniqueName="[Calendar_Lookup].[End_Of_Month (Month Index)].[All]" dimensionUniqueName="[Calendar_Lookup]" displayFolder="" count="0" memberValueDatatype="20" unbalanced="0" hidden="1"/>
    <cacheHierarchy uniqueName="[Calendar_Lookup].[Year_Month_Date (Month Index)]" caption="Year_Month_Date (Month Index)" attribute="1" defaultMemberUniqueName="[Calendar_Lookup].[Year_Month_Date (Month Index)].[All]" allUniqueName="[Calendar_Lookup].[Year_Month_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first_opened_date (Month Index)]" caption="first_opened_date (Month Index)" attribute="1" defaultMemberUniqueName="[Store_Lookup].[first_opened_date (Month Index)].[All]" allUniqueName="[Store_Lookup].[first_opened_date (Month Index)].[All]" dimensionUniqueName="[Store_Lookup]" displayFolder="" count="0" memberValueDatatype="20" unbalanced="0" hidden="1"/>
    <cacheHierarchy uniqueName="[Store_Lookup].[last_remodel_date (Month Index)]" caption="last_remodel_date (Month Index)" attribute="1" defaultMemberUniqueName="[Store_Lookup].[last_remodel_date (Month Index)].[All]" allUniqueName="[Store_Lookup].[last_remodel_date (Month Index)].[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93"/>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7"/>
        </ext>
      </extLst>
    </cacheHierarchy>
    <cacheHierarchy uniqueName="[Measures].[Sum of Year]" caption="Sum of Year" measure="1" displayFolder="" measureGroup="Calendar_Lookup" count="0">
      <extLst>
        <ext xmlns:x15="http://schemas.microsoft.com/office/spreadsheetml/2010/11/main" uri="{B97F6D7D-B522-45F9-BDA1-12C45D357490}">
          <x15:cacheHierarchy aggregatedColumn="2"/>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Sum of Quarter]" caption="Sum of Quarter" measure="1" displayFolder="" measureGroup="Calendar_Lookup" count="0">
      <extLst>
        <ext xmlns:x15="http://schemas.microsoft.com/office/spreadsheetml/2010/11/main" uri="{B97F6D7D-B522-45F9-BDA1-12C45D357490}">
          <x15:cacheHierarchy aggregatedColumn="5"/>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Profit]" caption="%Profit" measure="1" displayFolder="" measureGroup="Transactions" count="0"/>
    <cacheHierarchy uniqueName="[Measures].[% Profit Margin]" caption="% Profit Margin" measure="1" displayFolder="" measureGroup="Transactions" count="0"/>
    <cacheHierarchy uniqueName="[Measures].[Profit USA]" caption="Profit USA" measure="1" displayFolder="" measureGroup="Transactions" count="0"/>
    <cacheHierarchy uniqueName="[Measures].[USA Profit Filter]" caption="USA Profit Filter" measure="1" displayFolder="" measureGroup="Transactions" count="0"/>
    <cacheHierarchy uniqueName="[Measures].[Profit under Price Threshold]" caption="Profit under Price Threshold" measure="1" displayFolder="" measureGroup="Transactions" count="0"/>
    <cacheHierarchy uniqueName="[Measures].[Unique_Stores]" caption="Unique_Stores" measure="1" displayFolder="" measureGroup="Store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licerData="1" pivotCacheId="110601924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tiria Ntinou" refreshedDate="45357.627502430558" createdVersion="6" refreshedVersion="8" minRefreshableVersion="3" recordCount="0" supportSubquery="1" supportAdvancedDrill="1" xr:uid="{6AB9618F-8E5C-4591-B83F-B5DD6D0F41A6}">
  <cacheSource type="external" connectionId="14"/>
  <cacheFields count="2">
    <cacheField name="[Product_Lookup].[product_brand].[product_brand]" caption="product_brand" numFmtId="0" hierarchy="53" level="1">
      <sharedItems count="10">
        <s v="Best Choice"/>
        <s v="Ebony"/>
        <s v="Fast"/>
        <s v="Hermanos"/>
        <s v="High Quality"/>
        <s v="High Top"/>
        <s v="Horatio"/>
        <s v="Nationeel"/>
        <s v="Tell Tale"/>
        <s v="Tri-State"/>
      </sharedItems>
    </cacheField>
    <cacheField name="[Measures].[Profit]" caption="Profit" numFmtId="0" hierarchy="141" level="32767"/>
  </cacheFields>
  <cacheHierarchies count="17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defaultMemberUniqueName="[Calendar_Lookup].[End_Of_Month].[All]" allUniqueName="[Calendar_Lookup].[End_Of_Month].[All]" dimensionUniqueName="[Calendar_Lookup]" displayFolder="" count="0" memberValueDatatype="20" unbalanced="0"/>
    <cacheHierarchy uniqueName="[Calendar_Lookup].[Year_Month_Date]" caption="Year_Month_Date" attribute="1" time="1" defaultMemberUniqueName="[Calendar_Lookup].[Year_Month_Date].[All]" allUniqueName="[Calendar_Lookup].[Year_Month_Date].[All]" dimensionUniqueName="[Calendar_Lookup]" displayFolder="" count="0" memberValueDatatype="7" unbalanced="0"/>
    <cacheHierarchy uniqueName="[Calendar_Lookup].[Year_Month_Date (Year)]" caption="Year_Month_Date (Year)" attribute="1" defaultMemberUniqueName="[Calendar_Lookup].[Year_Month_Date (Year)].[All]" allUniqueName="[Calendar_Lookup].[Year_Month_Date (Year)].[All]" dimensionUniqueName="[Calendar_Lookup]" displayFolder="" count="0" memberValueDatatype="130" unbalanced="0"/>
    <cacheHierarchy uniqueName="[Calendar_Lookup].[Year_Month_Date (Quarter)]" caption="Year_Month_Date (Quarter)" attribute="1" defaultMemberUniqueName="[Calendar_Lookup].[Year_Month_Date (Quarter)].[All]" allUniqueName="[Calendar_Lookup].[Year_Month_Date (Quarter)].[All]" dimensionUniqueName="[Calendar_Lookup]" displayFolder="" count="0" memberValueDatatype="130" unbalanced="0"/>
    <cacheHierarchy uniqueName="[Calendar_Lookup].[Year_Month_Date (Month)]" caption="Year_Month_Date (Month)" attribute="1" defaultMemberUniqueName="[Calendar_Lookup].[Year_Month_Date (Month)].[All]" allUniqueName="[Calendar_Lookup].[Year_Month_Date (Month)].[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_Of_Month (Year)]" caption="End_Of_Month (Year)" attribute="1" defaultMemberUniqueName="[Calendar_Lookup].[End_Of_Month (Year)].[All]" allUniqueName="[Calendar_Lookup].[End_Of_Month (Year)].[All]" dimensionUniqueName="[Calendar_Lookup]" displayFolder="" count="0" memberValueDatatype="130" unbalanced="0"/>
    <cacheHierarchy uniqueName="[Calendar_Lookup].[End_Of_Month (Quarter)]" caption="End_Of_Month (Quarter)" attribute="1" defaultMemberUniqueName="[Calendar_Lookup].[End_Of_Month (Quarter)].[All]" allUniqueName="[Calendar_Lookup].[End_Of_Month (Quarter)].[All]" dimensionUniqueName="[Calendar_Lookup]" displayFolder="" count="0" memberValueDatatype="130" unbalanced="0"/>
    <cacheHierarchy uniqueName="[Calendar_Lookup].[End_Of_Month (Month)]" caption="End_Of_Month (Month)" attribute="1" defaultMemberUniqueName="[Calendar_Lookup].[End_Of_Month (Month)].[All]" allUniqueName="[Calendar_Lookup].[End_Of_Month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first_opened_date (Year)]" caption="first_opened_date (Year)" attribute="1" defaultMemberUniqueName="[Store_Lookup].[first_opened_date (Year)].[All]" allUniqueName="[Store_Lookup].[first_opened_date (Year)].[All]" dimensionUniqueName="[Store_Lookup]" displayFolder="" count="0" memberValueDatatype="130" unbalanced="0"/>
    <cacheHierarchy uniqueName="[Store_Lookup].[first_opened_date (Quarter)]" caption="first_opened_date (Quarter)" attribute="1" defaultMemberUniqueName="[Store_Lookup].[first_opened_date (Quarter)].[All]" allUniqueName="[Store_Lookup].[first_opened_date (Quarter)].[All]" dimensionUniqueName="[Store_Lookup]" displayFolder="" count="0" memberValueDatatype="130" unbalanced="0"/>
    <cacheHierarchy uniqueName="[Store_Lookup].[first_opened_date (Month)]" caption="first_opened_date (Month)" attribute="1" defaultMemberUniqueName="[Store_Lookup].[first_opened_date (Month)].[All]" allUniqueName="[Store_Lookup].[first_opened_date (Month)].[All]" dimensionUniqueName="[Store_Lookup]" displayFolder="" count="0" memberValueDatatype="130" unbalanced="0"/>
    <cacheHierarchy uniqueName="[Store_Lookup].[last_remodel_date (Year)]" caption="last_remodel_date (Year)" attribute="1" defaultMemberUniqueName="[Store_Lookup].[last_remodel_date (Year)].[All]" allUniqueName="[Store_Lookup].[last_remodel_date (Year)].[All]" dimensionUniqueName="[Store_Lookup]" displayFolder="" count="0" memberValueDatatype="130" unbalanced="0"/>
    <cacheHierarchy uniqueName="[Store_Lookup].[last_remodel_date (Quarter)]" caption="last_remodel_date (Quarter)" attribute="1" defaultMemberUniqueName="[Store_Lookup].[last_remodel_date (Quarter)].[All]" allUniqueName="[Store_Lookup].[last_remodel_date (Quarter)].[All]" dimensionUniqueName="[Store_Lookup]" displayFolder="" count="0" memberValueDatatype="130" unbalanced="0"/>
    <cacheHierarchy uniqueName="[Store_Lookup].[last_remodel_date (Month)]" caption="last_remodel_date (Month)" attribute="1" defaultMemberUniqueName="[Store_Lookup].[last_remodel_date (Month)].[All]" allUniqueName="[Store_Lookup].[last_remodel_date (Month)].[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_Of_Month (Month Index)]" caption="End_Of_Month (Month Index)" attribute="1" defaultMemberUniqueName="[Calendar_Lookup].[End_Of_Month (Month Index)].[All]" allUniqueName="[Calendar_Lookup].[End_Of_Month (Month Index)].[All]" dimensionUniqueName="[Calendar_Lookup]" displayFolder="" count="0" memberValueDatatype="20" unbalanced="0" hidden="1"/>
    <cacheHierarchy uniqueName="[Calendar_Lookup].[Year_Month_Date (Month Index)]" caption="Year_Month_Date (Month Index)" attribute="1" defaultMemberUniqueName="[Calendar_Lookup].[Year_Month_Date (Month Index)].[All]" allUniqueName="[Calendar_Lookup].[Year_Month_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first_opened_date (Month Index)]" caption="first_opened_date (Month Index)" attribute="1" defaultMemberUniqueName="[Store_Lookup].[first_opened_date (Month Index)].[All]" allUniqueName="[Store_Lookup].[first_opened_date (Month Index)].[All]" dimensionUniqueName="[Store_Lookup]" displayFolder="" count="0" memberValueDatatype="20" unbalanced="0" hidden="1"/>
    <cacheHierarchy uniqueName="[Store_Lookup].[last_remodel_date (Month Index)]" caption="last_remodel_date (Month Index)" attribute="1" defaultMemberUniqueName="[Store_Lookup].[last_remodel_date (Month Index)].[All]" allUniqueName="[Store_Lookup].[last_remodel_date (Month Index)].[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93"/>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7"/>
        </ext>
      </extLst>
    </cacheHierarchy>
    <cacheHierarchy uniqueName="[Measures].[Sum of Year]" caption="Sum of Year" measure="1" displayFolder="" measureGroup="Calendar_Lookup" count="0">
      <extLst>
        <ext xmlns:x15="http://schemas.microsoft.com/office/spreadsheetml/2010/11/main" uri="{B97F6D7D-B522-45F9-BDA1-12C45D357490}">
          <x15:cacheHierarchy aggregatedColumn="2"/>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Sum of Quarter]" caption="Sum of Quarter" measure="1" displayFolder="" measureGroup="Calendar_Lookup" count="0">
      <extLst>
        <ext xmlns:x15="http://schemas.microsoft.com/office/spreadsheetml/2010/11/main" uri="{B97F6D7D-B522-45F9-BDA1-12C45D357490}">
          <x15:cacheHierarchy aggregatedColumn="5"/>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1"/>
      </fieldsUsage>
    </cacheHierarchy>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Profit]" caption="%Profit" measure="1" displayFolder="" measureGroup="Transactions" count="0"/>
    <cacheHierarchy uniqueName="[Measures].[% Profit Margin]" caption="% Profit Margin" measure="1" displayFolder="" measureGroup="Transactions" count="0"/>
    <cacheHierarchy uniqueName="[Measures].[Profit USA]" caption="Profit USA" measure="1" displayFolder="" measureGroup="Transactions" count="0"/>
    <cacheHierarchy uniqueName="[Measures].[USA Profit Filter]" caption="USA Profit Filter" measure="1" displayFolder="" measureGroup="Transactions" count="0"/>
    <cacheHierarchy uniqueName="[Measures].[Profit under Price Threshold]" caption="Profit under Price Threshold" measure="1" displayFolder="" measureGroup="Transactions" count="0"/>
    <cacheHierarchy uniqueName="[Measures].[Unique_Stores]" caption="Unique_Stores" measure="1" displayFolder="" measureGroup="Store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tiria Ntinou" refreshedDate="45357.834044212963" createdVersion="8" refreshedVersion="8" minRefreshableVersion="3" recordCount="0" supportSubquery="1" supportAdvancedDrill="1" xr:uid="{E4EDBB0B-D0A3-4942-A4A5-41B4AC6F755F}">
  <cacheSource type="external" connectionId="14"/>
  <cacheFields count="6">
    <cacheField name="[Measures].[Profit]" caption="Profit" numFmtId="0" hierarchy="141" level="32767"/>
    <cacheField name="[Measures].[Profit USA]" caption="Profit USA" numFmtId="0" hierarchy="160" level="32767"/>
    <cacheField name="[Calendar_Lookup].[Year_Month_Date].[Year_Month_Date]" caption="Year_Month_Date" numFmtId="0" hierarchy="13" level="1">
      <sharedItems containsSemiMixedTypes="0" containsNonDate="0" containsDate="1" containsString="0" minDate="1997-12-01T00:00:00" maxDate="1997-12-02T00:00:00" count="1">
        <d v="1997-12-01T00:00:00"/>
      </sharedItems>
    </cacheField>
    <cacheField name="[Calendar_Lookup].[Year_Month_Date (Month)].[Year_Month_Date (Month)]" caption="Year_Month_Date (Month)" numFmtId="0" hierarchy="16" level="1">
      <sharedItems count="12">
        <s v="Jan"/>
        <s v="Feb"/>
        <s v="Mar"/>
        <s v="Apr"/>
        <s v="May"/>
        <s v="Jun"/>
        <s v="Jul"/>
        <s v="Aug"/>
        <s v="Sep"/>
        <s v="Oct"/>
        <s v="Nov"/>
        <s v="Dec"/>
      </sharedItems>
    </cacheField>
    <cacheField name="[Calendar_Lookup].[Year_Month_Date (Year)].[Year_Month_Date (Year)]" caption="Year_Month_Date (Year)" numFmtId="0" hierarchy="14" level="1">
      <sharedItems count="2">
        <s v="1997"/>
        <s v="1998"/>
      </sharedItems>
    </cacheField>
    <cacheField name="[Calendar_Lookup].[Year_Month_Date (Quarter)].[Year_Month_Date (Quarter)]" caption="Year_Month_Date (Quarter)" numFmtId="0" hierarchy="15" level="1">
      <sharedItems count="1">
        <s v="Qtr4"/>
      </sharedItems>
    </cacheField>
  </cacheFields>
  <cacheHierarchies count="17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defaultMemberUniqueName="[Calendar_Lookup].[End_Of_Month].[All]" allUniqueName="[Calendar_Lookup].[End_Of_Month].[All]" dimensionUniqueName="[Calendar_Lookup]" displayFolder="" count="0" memberValueDatatype="20" unbalanced="0"/>
    <cacheHierarchy uniqueName="[Calendar_Lookup].[Year_Month_Date]" caption="Year_Month_Date" attribute="1" time="1" defaultMemberUniqueName="[Calendar_Lookup].[Year_Month_Date].[All]" allUniqueName="[Calendar_Lookup].[Year_Month_Date].[All]" dimensionUniqueName="[Calendar_Lookup]" displayFolder="" count="2" memberValueDatatype="7" unbalanced="0">
      <fieldsUsage count="2">
        <fieldUsage x="-1"/>
        <fieldUsage x="2"/>
      </fieldsUsage>
    </cacheHierarchy>
    <cacheHierarchy uniqueName="[Calendar_Lookup].[Year_Month_Date (Year)]" caption="Year_Month_Date (Year)" attribute="1" defaultMemberUniqueName="[Calendar_Lookup].[Year_Month_Date (Year)].[All]" allUniqueName="[Calendar_Lookup].[Year_Month_Date (Year)].[All]" dimensionUniqueName="[Calendar_Lookup]" displayFolder="" count="2" memberValueDatatype="130" unbalanced="0">
      <fieldsUsage count="2">
        <fieldUsage x="-1"/>
        <fieldUsage x="4"/>
      </fieldsUsage>
    </cacheHierarchy>
    <cacheHierarchy uniqueName="[Calendar_Lookup].[Year_Month_Date (Quarter)]" caption="Year_Month_Date (Quarter)" attribute="1" defaultMemberUniqueName="[Calendar_Lookup].[Year_Month_Date (Quarter)].[All]" allUniqueName="[Calendar_Lookup].[Year_Month_Date (Quarter)].[All]" dimensionUniqueName="[Calendar_Lookup]" displayFolder="" count="2" memberValueDatatype="130" unbalanced="0">
      <fieldsUsage count="2">
        <fieldUsage x="-1"/>
        <fieldUsage x="5"/>
      </fieldsUsage>
    </cacheHierarchy>
    <cacheHierarchy uniqueName="[Calendar_Lookup].[Year_Month_Date (Month)]" caption="Year_Month_Date (Month)" attribute="1" defaultMemberUniqueName="[Calendar_Lookup].[Year_Month_Date (Month)].[All]" allUniqueName="[Calendar_Lookup].[Year_Month_Date (Month)].[All]" dimensionUniqueName="[Calendar_Lookup]" displayFolder="" count="2" memberValueDatatype="130" unbalanced="0">
      <fieldsUsage count="2">
        <fieldUsage x="-1"/>
        <fieldUsage x="3"/>
      </fieldsUsage>
    </cacheHierarchy>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_Of_Month (Year)]" caption="End_Of_Month (Year)" attribute="1" defaultMemberUniqueName="[Calendar_Lookup].[End_Of_Month (Year)].[All]" allUniqueName="[Calendar_Lookup].[End_Of_Month (Year)].[All]" dimensionUniqueName="[Calendar_Lookup]" displayFolder="" count="0" memberValueDatatype="130" unbalanced="0"/>
    <cacheHierarchy uniqueName="[Calendar_Lookup].[End_Of_Month (Quarter)]" caption="End_Of_Month (Quarter)" attribute="1" defaultMemberUniqueName="[Calendar_Lookup].[End_Of_Month (Quarter)].[All]" allUniqueName="[Calendar_Lookup].[End_Of_Month (Quarter)].[All]" dimensionUniqueName="[Calendar_Lookup]" displayFolder="" count="0" memberValueDatatype="130" unbalanced="0"/>
    <cacheHierarchy uniqueName="[Calendar_Lookup].[End_Of_Month (Month)]" caption="End_Of_Month (Month)" attribute="1" defaultMemberUniqueName="[Calendar_Lookup].[End_Of_Month (Month)].[All]" allUniqueName="[Calendar_Lookup].[End_Of_Month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first_opened_date (Year)]" caption="first_opened_date (Year)" attribute="1" defaultMemberUniqueName="[Store_Lookup].[first_opened_date (Year)].[All]" allUniqueName="[Store_Lookup].[first_opened_date (Year)].[All]" dimensionUniqueName="[Store_Lookup]" displayFolder="" count="0" memberValueDatatype="130" unbalanced="0"/>
    <cacheHierarchy uniqueName="[Store_Lookup].[first_opened_date (Quarter)]" caption="first_opened_date (Quarter)" attribute="1" defaultMemberUniqueName="[Store_Lookup].[first_opened_date (Quarter)].[All]" allUniqueName="[Store_Lookup].[first_opened_date (Quarter)].[All]" dimensionUniqueName="[Store_Lookup]" displayFolder="" count="0" memberValueDatatype="130" unbalanced="0"/>
    <cacheHierarchy uniqueName="[Store_Lookup].[first_opened_date (Month)]" caption="first_opened_date (Month)" attribute="1" defaultMemberUniqueName="[Store_Lookup].[first_opened_date (Month)].[All]" allUniqueName="[Store_Lookup].[first_opened_date (Month)].[All]" dimensionUniqueName="[Store_Lookup]" displayFolder="" count="0" memberValueDatatype="130" unbalanced="0"/>
    <cacheHierarchy uniqueName="[Store_Lookup].[last_remodel_date (Year)]" caption="last_remodel_date (Year)" attribute="1" defaultMemberUniqueName="[Store_Lookup].[last_remodel_date (Year)].[All]" allUniqueName="[Store_Lookup].[last_remodel_date (Year)].[All]" dimensionUniqueName="[Store_Lookup]" displayFolder="" count="0" memberValueDatatype="130" unbalanced="0"/>
    <cacheHierarchy uniqueName="[Store_Lookup].[last_remodel_date (Quarter)]" caption="last_remodel_date (Quarter)" attribute="1" defaultMemberUniqueName="[Store_Lookup].[last_remodel_date (Quarter)].[All]" allUniqueName="[Store_Lookup].[last_remodel_date (Quarter)].[All]" dimensionUniqueName="[Store_Lookup]" displayFolder="" count="0" memberValueDatatype="130" unbalanced="0"/>
    <cacheHierarchy uniqueName="[Store_Lookup].[last_remodel_date (Month)]" caption="last_remodel_date (Month)" attribute="1" defaultMemberUniqueName="[Store_Lookup].[last_remodel_date (Month)].[All]" allUniqueName="[Store_Lookup].[last_remodel_date (Month)].[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_Of_Month (Month Index)]" caption="End_Of_Month (Month Index)" attribute="1" defaultMemberUniqueName="[Calendar_Lookup].[End_Of_Month (Month Index)].[All]" allUniqueName="[Calendar_Lookup].[End_Of_Month (Month Index)].[All]" dimensionUniqueName="[Calendar_Lookup]" displayFolder="" count="0" memberValueDatatype="20" unbalanced="0" hidden="1"/>
    <cacheHierarchy uniqueName="[Calendar_Lookup].[Year_Month_Date (Month Index)]" caption="Year_Month_Date (Month Index)" attribute="1" defaultMemberUniqueName="[Calendar_Lookup].[Year_Month_Date (Month Index)].[All]" allUniqueName="[Calendar_Lookup].[Year_Month_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first_opened_date (Month Index)]" caption="first_opened_date (Month Index)" attribute="1" defaultMemberUniqueName="[Store_Lookup].[first_opened_date (Month Index)].[All]" allUniqueName="[Store_Lookup].[first_opened_date (Month Index)].[All]" dimensionUniqueName="[Store_Lookup]" displayFolder="" count="0" memberValueDatatype="20" unbalanced="0" hidden="1"/>
    <cacheHierarchy uniqueName="[Store_Lookup].[last_remodel_date (Month Index)]" caption="last_remodel_date (Month Index)" attribute="1" defaultMemberUniqueName="[Store_Lookup].[last_remodel_date (Month Index)].[All]" allUniqueName="[Store_Lookup].[last_remodel_date (Month Index)].[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93"/>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7"/>
        </ext>
      </extLst>
    </cacheHierarchy>
    <cacheHierarchy uniqueName="[Measures].[Sum of Year]" caption="Sum of Year" measure="1" displayFolder="" measureGroup="Calendar_Lookup" count="0">
      <extLst>
        <ext xmlns:x15="http://schemas.microsoft.com/office/spreadsheetml/2010/11/main" uri="{B97F6D7D-B522-45F9-BDA1-12C45D357490}">
          <x15:cacheHierarchy aggregatedColumn="2"/>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Sum of Quarter]" caption="Sum of Quarter" measure="1" displayFolder="" measureGroup="Calendar_Lookup" count="0">
      <extLst>
        <ext xmlns:x15="http://schemas.microsoft.com/office/spreadsheetml/2010/11/main" uri="{B97F6D7D-B522-45F9-BDA1-12C45D357490}">
          <x15:cacheHierarchy aggregatedColumn="5"/>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0"/>
      </fieldsUsage>
    </cacheHierarchy>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Profit]" caption="%Profit" measure="1" displayFolder="" measureGroup="Transactions" count="0"/>
    <cacheHierarchy uniqueName="[Measures].[% Profit Margin]" caption="% Profit Margin" measure="1" displayFolder="" measureGroup="Transactions" count="0"/>
    <cacheHierarchy uniqueName="[Measures].[Profit USA]" caption="Profit USA" measure="1" displayFolder="" measureGroup="Transactions" count="0" oneField="1">
      <fieldsUsage count="1">
        <fieldUsage x="1"/>
      </fieldsUsage>
    </cacheHierarchy>
    <cacheHierarchy uniqueName="[Measures].[USA Profit Filter]" caption="USA Profit Filter" measure="1" displayFolder="" measureGroup="Transactions" count="0"/>
    <cacheHierarchy uniqueName="[Measures].[Profit under Price Threshold]" caption="Profit under Price Threshold" measure="1" displayFolder="" measureGroup="Transactions" count="0"/>
    <cacheHierarchy uniqueName="[Measures].[Unique_Stores]" caption="Unique_Stores" measure="1" displayFolder="" measureGroup="Store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tiria Ntinou" refreshedDate="45359.55945173611" createdVersion="6" refreshedVersion="8" minRefreshableVersion="3" recordCount="0" supportSubquery="1" supportAdvancedDrill="1" xr:uid="{ED062879-82B0-474F-B4D7-B70B8B88EBCC}">
  <cacheSource type="external" connectionId="14"/>
  <cacheFields count="3">
    <cacheField name="[Product_Lookup].[product_brand].[product_brand]" caption="product_brand" numFmtId="0" hierarchy="53" level="1">
      <sharedItems count="10">
        <s v="Best Choice"/>
        <s v="Ebony"/>
        <s v="Fast"/>
        <s v="Hermanos"/>
        <s v="High Quality"/>
        <s v="High Top"/>
        <s v="Horatio"/>
        <s v="Nationeel"/>
        <s v="Tell Tale"/>
        <s v="Tri-State"/>
      </sharedItems>
    </cacheField>
    <cacheField name="[Measures].[Profit]" caption="Profit" numFmtId="0" hierarchy="141" level="32767"/>
    <cacheField name="[Calendar_Lookup].[date (Year)].[date (Year)]" caption="date (Year)" numFmtId="0" hierarchy="17" level="1">
      <sharedItems count="2">
        <s v="1997"/>
        <s v="1998"/>
      </sharedItems>
    </cacheField>
  </cacheFields>
  <cacheHierarchies count="17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defaultMemberUniqueName="[Calendar_Lookup].[End_Of_Month].[All]" allUniqueName="[Calendar_Lookup].[End_Of_Month].[All]" dimensionUniqueName="[Calendar_Lookup]" displayFolder="" count="0" memberValueDatatype="20" unbalanced="0"/>
    <cacheHierarchy uniqueName="[Calendar_Lookup].[Year_Month_Date]" caption="Year_Month_Date" attribute="1" time="1" defaultMemberUniqueName="[Calendar_Lookup].[Year_Month_Date].[All]" allUniqueName="[Calendar_Lookup].[Year_Month_Date].[All]" dimensionUniqueName="[Calendar_Lookup]" displayFolder="" count="0" memberValueDatatype="7" unbalanced="0"/>
    <cacheHierarchy uniqueName="[Calendar_Lookup].[Year_Month_Date (Year)]" caption="Year_Month_Date (Year)" attribute="1" defaultMemberUniqueName="[Calendar_Lookup].[Year_Month_Date (Year)].[All]" allUniqueName="[Calendar_Lookup].[Year_Month_Date (Year)].[All]" dimensionUniqueName="[Calendar_Lookup]" displayFolder="" count="0" memberValueDatatype="130" unbalanced="0"/>
    <cacheHierarchy uniqueName="[Calendar_Lookup].[Year_Month_Date (Quarter)]" caption="Year_Month_Date (Quarter)" attribute="1" defaultMemberUniqueName="[Calendar_Lookup].[Year_Month_Date (Quarter)].[All]" allUniqueName="[Calendar_Lookup].[Year_Month_Date (Quarter)].[All]" dimensionUniqueName="[Calendar_Lookup]" displayFolder="" count="0" memberValueDatatype="130" unbalanced="0"/>
    <cacheHierarchy uniqueName="[Calendar_Lookup].[Year_Month_Date (Month)]" caption="Year_Month_Date (Month)" attribute="1" defaultMemberUniqueName="[Calendar_Lookup].[Year_Month_Date (Month)].[All]" allUniqueName="[Calendar_Lookup].[Year_Month_Date (Month)].[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2" memberValueDatatype="130" unbalanced="0">
      <fieldsUsage count="2">
        <fieldUsage x="-1"/>
        <fieldUsage x="2"/>
      </fieldsUsage>
    </cacheHierarchy>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_Of_Month (Year)]" caption="End_Of_Month (Year)" attribute="1" defaultMemberUniqueName="[Calendar_Lookup].[End_Of_Month (Year)].[All]" allUniqueName="[Calendar_Lookup].[End_Of_Month (Year)].[All]" dimensionUniqueName="[Calendar_Lookup]" displayFolder="" count="0" memberValueDatatype="130" unbalanced="0"/>
    <cacheHierarchy uniqueName="[Calendar_Lookup].[End_Of_Month (Quarter)]" caption="End_Of_Month (Quarter)" attribute="1" defaultMemberUniqueName="[Calendar_Lookup].[End_Of_Month (Quarter)].[All]" allUniqueName="[Calendar_Lookup].[End_Of_Month (Quarter)].[All]" dimensionUniqueName="[Calendar_Lookup]" displayFolder="" count="0" memberValueDatatype="130" unbalanced="0"/>
    <cacheHierarchy uniqueName="[Calendar_Lookup].[End_Of_Month (Month)]" caption="End_Of_Month (Month)" attribute="1" defaultMemberUniqueName="[Calendar_Lookup].[End_Of_Month (Month)].[All]" allUniqueName="[Calendar_Lookup].[End_Of_Month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4"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4"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first_opened_date (Year)]" caption="first_opened_date (Year)" attribute="1" defaultMemberUniqueName="[Store_Lookup].[first_opened_date (Year)].[All]" allUniqueName="[Store_Lookup].[first_opened_date (Year)].[All]" dimensionUniqueName="[Store_Lookup]" displayFolder="" count="0" memberValueDatatype="130" unbalanced="0"/>
    <cacheHierarchy uniqueName="[Store_Lookup].[first_opened_date (Quarter)]" caption="first_opened_date (Quarter)" attribute="1" defaultMemberUniqueName="[Store_Lookup].[first_opened_date (Quarter)].[All]" allUniqueName="[Store_Lookup].[first_opened_date (Quarter)].[All]" dimensionUniqueName="[Store_Lookup]" displayFolder="" count="0" memberValueDatatype="130" unbalanced="0"/>
    <cacheHierarchy uniqueName="[Store_Lookup].[first_opened_date (Month)]" caption="first_opened_date (Month)" attribute="1" defaultMemberUniqueName="[Store_Lookup].[first_opened_date (Month)].[All]" allUniqueName="[Store_Lookup].[first_opened_date (Month)].[All]" dimensionUniqueName="[Store_Lookup]" displayFolder="" count="0" memberValueDatatype="130" unbalanced="0"/>
    <cacheHierarchy uniqueName="[Store_Lookup].[last_remodel_date (Year)]" caption="last_remodel_date (Year)" attribute="1" defaultMemberUniqueName="[Store_Lookup].[last_remodel_date (Year)].[All]" allUniqueName="[Store_Lookup].[last_remodel_date (Year)].[All]" dimensionUniqueName="[Store_Lookup]" displayFolder="" count="0" memberValueDatatype="130" unbalanced="0"/>
    <cacheHierarchy uniqueName="[Store_Lookup].[last_remodel_date (Quarter)]" caption="last_remodel_date (Quarter)" attribute="1" defaultMemberUniqueName="[Store_Lookup].[last_remodel_date (Quarter)].[All]" allUniqueName="[Store_Lookup].[last_remodel_date (Quarter)].[All]" dimensionUniqueName="[Store_Lookup]" displayFolder="" count="0" memberValueDatatype="130" unbalanced="0"/>
    <cacheHierarchy uniqueName="[Store_Lookup].[last_remodel_date (Month)]" caption="last_remodel_date (Month)" attribute="1" defaultMemberUniqueName="[Store_Lookup].[last_remodel_date (Month)].[All]" allUniqueName="[Store_Lookup].[last_remodel_date (Month)].[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_Of_Month (Month Index)]" caption="End_Of_Month (Month Index)" attribute="1" defaultMemberUniqueName="[Calendar_Lookup].[End_Of_Month (Month Index)].[All]" allUniqueName="[Calendar_Lookup].[End_Of_Month (Month Index)].[All]" dimensionUniqueName="[Calendar_Lookup]" displayFolder="" count="0" memberValueDatatype="20" unbalanced="0" hidden="1"/>
    <cacheHierarchy uniqueName="[Calendar_Lookup].[Year_Month_Date (Month Index)]" caption="Year_Month_Date (Month Index)" attribute="1" defaultMemberUniqueName="[Calendar_Lookup].[Year_Month_Date (Month Index)].[All]" allUniqueName="[Calendar_Lookup].[Year_Month_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first_opened_date (Month Index)]" caption="first_opened_date (Month Index)" attribute="1" defaultMemberUniqueName="[Store_Lookup].[first_opened_date (Month Index)].[All]" allUniqueName="[Store_Lookup].[first_opened_date (Month Index)].[All]" dimensionUniqueName="[Store_Lookup]" displayFolder="" count="0" memberValueDatatype="20" unbalanced="0" hidden="1"/>
    <cacheHierarchy uniqueName="[Store_Lookup].[last_remodel_date (Month Index)]" caption="last_remodel_date (Month Index)" attribute="1" defaultMemberUniqueName="[Store_Lookup].[last_remodel_date (Month Index)].[All]" allUniqueName="[Store_Lookup].[last_remodel_date (Month Index)].[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93"/>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7"/>
        </ext>
      </extLst>
    </cacheHierarchy>
    <cacheHierarchy uniqueName="[Measures].[Sum of Year]" caption="Sum of Year" measure="1" displayFolder="" measureGroup="Calendar_Lookup" count="0">
      <extLst>
        <ext xmlns:x15="http://schemas.microsoft.com/office/spreadsheetml/2010/11/main" uri="{B97F6D7D-B522-45F9-BDA1-12C45D357490}">
          <x15:cacheHierarchy aggregatedColumn="2"/>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Sum of Quarter]" caption="Sum of Quarter" measure="1" displayFolder="" measureGroup="Calendar_Lookup" count="0">
      <extLst>
        <ext xmlns:x15="http://schemas.microsoft.com/office/spreadsheetml/2010/11/main" uri="{B97F6D7D-B522-45F9-BDA1-12C45D357490}">
          <x15:cacheHierarchy aggregatedColumn="5"/>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1"/>
      </fieldsUsage>
    </cacheHierarchy>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Profit]" caption="%Profit" measure="1" displayFolder="" measureGroup="Transactions" count="0"/>
    <cacheHierarchy uniqueName="[Measures].[% Profit Margin]" caption="% Profit Margin" measure="1" displayFolder="" measureGroup="Transactions" count="0"/>
    <cacheHierarchy uniqueName="[Measures].[Profit USA]" caption="Profit USA" measure="1" displayFolder="" measureGroup="Transactions" count="0"/>
    <cacheHierarchy uniqueName="[Measures].[USA Profit Filter]" caption="USA Profit Filter" measure="1" displayFolder="" measureGroup="Transactions" count="0"/>
    <cacheHierarchy uniqueName="[Measures].[Profit under Price Threshold]" caption="Profit under Price Threshold" measure="1" displayFolder="" measureGroup="Transactions" count="0"/>
    <cacheHierarchy uniqueName="[Measures].[Unique_Stores]" caption="Unique_Stores" measure="1" displayFolder="" measureGroup="Store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tiria Ntinou" refreshedDate="45359.593925925925" createdVersion="8" refreshedVersion="8" minRefreshableVersion="3" recordCount="0" supportSubquery="1" supportAdvancedDrill="1" xr:uid="{1DE9725C-CA76-46E7-91CF-21717FDF1045}">
  <cacheSource type="external" connectionId="14"/>
  <cacheFields count="6">
    <cacheField name="[Product_Lookup].[product_name].[product_name]" caption="product_name" numFmtId="0" hierarchy="54" level="1">
      <sharedItems count="1559">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st Corn Puffs"/>
        <s v="Best Grits"/>
        <s v="Best Oatmeal"/>
        <s v="Best Wheat Puff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Profit]" caption="Profit" numFmtId="0" hierarchy="141" level="32767"/>
    <cacheField name="[Product_Lookup].[product_set].[product_brand]" caption="product_brand" numFmtId="0" hierarchy="60" level="1">
      <sharedItems containsSemiMixedTypes="0" containsNonDate="0" containsString="0"/>
    </cacheField>
    <cacheField name="[Product_Lookup].[product_set].[product_name]" caption="product_name" numFmtId="0" hierarchy="60" level="2">
      <sharedItems containsSemiMixedTypes="0" containsNonDate="0" containsString="0"/>
    </cacheField>
    <cacheField name="[Product_Lookup].[product_set].[product_sku]" caption="product_sku" numFmtId="0" hierarchy="60" level="3">
      <sharedItems containsSemiMixedTypes="0" containsNonDate="0" containsString="0"/>
    </cacheField>
    <cacheField name="[Store_Lookup].[store_city].[store_city]" caption="store_city" numFmtId="0" hierarchy="73" level="1">
      <sharedItems count="23">
        <s v="Acapulco"/>
        <s v="Bellingham"/>
        <s v="Beverly Hills"/>
        <s v="Bremerton"/>
        <s v="Camacho"/>
        <s v="Guadalajara"/>
        <s v="Hidalgo"/>
        <s v="Los Angeles"/>
        <s v="Merida"/>
        <s v="Mexico City"/>
        <s v="Orizaba"/>
        <s v="Portland"/>
        <s v="Salem"/>
        <s v="San Andres"/>
        <s v="San Diego"/>
        <s v="San Francisco"/>
        <s v="Seattle"/>
        <s v="Spokane"/>
        <s v="Tacoma"/>
        <s v="Vancouver"/>
        <s v="Victoria"/>
        <s v="Walla Walla"/>
        <s v="Yakima"/>
      </sharedItems>
    </cacheField>
  </cacheFields>
  <cacheHierarchies count="17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defaultMemberUniqueName="[Calendar_Lookup].[End_Of_Month].[All]" allUniqueName="[Calendar_Lookup].[End_Of_Month].[All]" dimensionUniqueName="[Calendar_Lookup]" displayFolder="" count="0" memberValueDatatype="20" unbalanced="0"/>
    <cacheHierarchy uniqueName="[Calendar_Lookup].[Year_Month_Date]" caption="Year_Month_Date" attribute="1" time="1" defaultMemberUniqueName="[Calendar_Lookup].[Year_Month_Date].[All]" allUniqueName="[Calendar_Lookup].[Year_Month_Date].[All]" dimensionUniqueName="[Calendar_Lookup]" displayFolder="" count="0" memberValueDatatype="7" unbalanced="0"/>
    <cacheHierarchy uniqueName="[Calendar_Lookup].[Year_Month_Date (Year)]" caption="Year_Month_Date (Year)" attribute="1" defaultMemberUniqueName="[Calendar_Lookup].[Year_Month_Date (Year)].[All]" allUniqueName="[Calendar_Lookup].[Year_Month_Date (Year)].[All]" dimensionUniqueName="[Calendar_Lookup]" displayFolder="" count="0" memberValueDatatype="130" unbalanced="0"/>
    <cacheHierarchy uniqueName="[Calendar_Lookup].[Year_Month_Date (Quarter)]" caption="Year_Month_Date (Quarter)" attribute="1" defaultMemberUniqueName="[Calendar_Lookup].[Year_Month_Date (Quarter)].[All]" allUniqueName="[Calendar_Lookup].[Year_Month_Date (Quarter)].[All]" dimensionUniqueName="[Calendar_Lookup]" displayFolder="" count="0" memberValueDatatype="130" unbalanced="0"/>
    <cacheHierarchy uniqueName="[Calendar_Lookup].[Year_Month_Date (Month)]" caption="Year_Month_Date (Month)" attribute="1" defaultMemberUniqueName="[Calendar_Lookup].[Year_Month_Date (Month)].[All]" allUniqueName="[Calendar_Lookup].[Year_Month_Date (Month)].[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2"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_Of_Month (Year)]" caption="End_Of_Month (Year)" attribute="1" defaultMemberUniqueName="[Calendar_Lookup].[End_Of_Month (Year)].[All]" allUniqueName="[Calendar_Lookup].[End_Of_Month (Year)].[All]" dimensionUniqueName="[Calendar_Lookup]" displayFolder="" count="0" memberValueDatatype="130" unbalanced="0"/>
    <cacheHierarchy uniqueName="[Calendar_Lookup].[End_Of_Month (Quarter)]" caption="End_Of_Month (Quarter)" attribute="1" defaultMemberUniqueName="[Calendar_Lookup].[End_Of_Month (Quarter)].[All]" allUniqueName="[Calendar_Lookup].[End_Of_Month (Quarter)].[All]" dimensionUniqueName="[Calendar_Lookup]" displayFolder="" count="0" memberValueDatatype="130" unbalanced="0"/>
    <cacheHierarchy uniqueName="[Calendar_Lookup].[End_Of_Month (Month)]" caption="End_Of_Month (Month)" attribute="1" defaultMemberUniqueName="[Calendar_Lookup].[End_Of_Month (Month)].[All]" allUniqueName="[Calendar_Lookup].[End_Of_Month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0"/>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4" unbalanced="0">
      <fieldsUsage count="4">
        <fieldUsage x="-1"/>
        <fieldUsage x="2"/>
        <fieldUsage x="3"/>
        <fieldUsage x="4"/>
      </fieldsUsage>
    </cacheHierarchy>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2" memberValueDatatype="130" unbalanced="0">
      <fieldsUsage count="2">
        <fieldUsage x="-1"/>
        <fieldUsage x="5"/>
      </fieldsUsage>
    </cacheHierarchy>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4"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first_opened_date (Year)]" caption="first_opened_date (Year)" attribute="1" defaultMemberUniqueName="[Store_Lookup].[first_opened_date (Year)].[All]" allUniqueName="[Store_Lookup].[first_opened_date (Year)].[All]" dimensionUniqueName="[Store_Lookup]" displayFolder="" count="0" memberValueDatatype="130" unbalanced="0"/>
    <cacheHierarchy uniqueName="[Store_Lookup].[first_opened_date (Quarter)]" caption="first_opened_date (Quarter)" attribute="1" defaultMemberUniqueName="[Store_Lookup].[first_opened_date (Quarter)].[All]" allUniqueName="[Store_Lookup].[first_opened_date (Quarter)].[All]" dimensionUniqueName="[Store_Lookup]" displayFolder="" count="0" memberValueDatatype="130" unbalanced="0"/>
    <cacheHierarchy uniqueName="[Store_Lookup].[first_opened_date (Month)]" caption="first_opened_date (Month)" attribute="1" defaultMemberUniqueName="[Store_Lookup].[first_opened_date (Month)].[All]" allUniqueName="[Store_Lookup].[first_opened_date (Month)].[All]" dimensionUniqueName="[Store_Lookup]" displayFolder="" count="0" memberValueDatatype="130" unbalanced="0"/>
    <cacheHierarchy uniqueName="[Store_Lookup].[last_remodel_date (Year)]" caption="last_remodel_date (Year)" attribute="1" defaultMemberUniqueName="[Store_Lookup].[last_remodel_date (Year)].[All]" allUniqueName="[Store_Lookup].[last_remodel_date (Year)].[All]" dimensionUniqueName="[Store_Lookup]" displayFolder="" count="0" memberValueDatatype="130" unbalanced="0"/>
    <cacheHierarchy uniqueName="[Store_Lookup].[last_remodel_date (Quarter)]" caption="last_remodel_date (Quarter)" attribute="1" defaultMemberUniqueName="[Store_Lookup].[last_remodel_date (Quarter)].[All]" allUniqueName="[Store_Lookup].[last_remodel_date (Quarter)].[All]" dimensionUniqueName="[Store_Lookup]" displayFolder="" count="0" memberValueDatatype="130" unbalanced="0"/>
    <cacheHierarchy uniqueName="[Store_Lookup].[last_remodel_date (Month)]" caption="last_remodel_date (Month)" attribute="1" defaultMemberUniqueName="[Store_Lookup].[last_remodel_date (Month)].[All]" allUniqueName="[Store_Lookup].[last_remodel_date (Month)].[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_Of_Month (Month Index)]" caption="End_Of_Month (Month Index)" attribute="1" defaultMemberUniqueName="[Calendar_Lookup].[End_Of_Month (Month Index)].[All]" allUniqueName="[Calendar_Lookup].[End_Of_Month (Month Index)].[All]" dimensionUniqueName="[Calendar_Lookup]" displayFolder="" count="0" memberValueDatatype="20" unbalanced="0" hidden="1"/>
    <cacheHierarchy uniqueName="[Calendar_Lookup].[Year_Month_Date (Month Index)]" caption="Year_Month_Date (Month Index)" attribute="1" defaultMemberUniqueName="[Calendar_Lookup].[Year_Month_Date (Month Index)].[All]" allUniqueName="[Calendar_Lookup].[Year_Month_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first_opened_date (Month Index)]" caption="first_opened_date (Month Index)" attribute="1" defaultMemberUniqueName="[Store_Lookup].[first_opened_date (Month Index)].[All]" allUniqueName="[Store_Lookup].[first_opened_date (Month Index)].[All]" dimensionUniqueName="[Store_Lookup]" displayFolder="" count="0" memberValueDatatype="20" unbalanced="0" hidden="1"/>
    <cacheHierarchy uniqueName="[Store_Lookup].[last_remodel_date (Month Index)]" caption="last_remodel_date (Month Index)" attribute="1" defaultMemberUniqueName="[Store_Lookup].[last_remodel_date (Month Index)].[All]" allUniqueName="[Store_Lookup].[last_remodel_date (Month Index)].[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93"/>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7"/>
        </ext>
      </extLst>
    </cacheHierarchy>
    <cacheHierarchy uniqueName="[Measures].[Sum of Year]" caption="Sum of Year" measure="1" displayFolder="" measureGroup="Calendar_Lookup" count="0">
      <extLst>
        <ext xmlns:x15="http://schemas.microsoft.com/office/spreadsheetml/2010/11/main" uri="{B97F6D7D-B522-45F9-BDA1-12C45D357490}">
          <x15:cacheHierarchy aggregatedColumn="2"/>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Sum of Quarter]" caption="Sum of Quarter" measure="1" displayFolder="" measureGroup="Calendar_Lookup" count="0">
      <extLst>
        <ext xmlns:x15="http://schemas.microsoft.com/office/spreadsheetml/2010/11/main" uri="{B97F6D7D-B522-45F9-BDA1-12C45D357490}">
          <x15:cacheHierarchy aggregatedColumn="5"/>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1"/>
      </fieldsUsage>
    </cacheHierarchy>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Profit]" caption="%Profit" measure="1" displayFolder="" measureGroup="Transactions" count="0"/>
    <cacheHierarchy uniqueName="[Measures].[% Profit Margin]" caption="% Profit Margin" measure="1" displayFolder="" measureGroup="Transactions" count="0"/>
    <cacheHierarchy uniqueName="[Measures].[Profit USA]" caption="Profit USA" measure="1" displayFolder="" measureGroup="Transactions" count="0"/>
    <cacheHierarchy uniqueName="[Measures].[USA Profit Filter]" caption="USA Profit Filter" measure="1" displayFolder="" measureGroup="Transactions" count="0"/>
    <cacheHierarchy uniqueName="[Measures].[Profit under Price Threshold]" caption="Profit under Price Threshold" measure="1" displayFolder="" measureGroup="Transactions" count="0"/>
    <cacheHierarchy uniqueName="[Measures].[Unique_Stores]" caption="Unique_Stores" measure="1" displayFolder="" measureGroup="Store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tiria Ntinou" refreshedDate="45359.757701620372" createdVersion="8" refreshedVersion="8" minRefreshableVersion="3" recordCount="0" supportSubquery="1" supportAdvancedDrill="1" xr:uid="{72E8A752-3A25-4731-9E5B-89B2150B50C5}">
  <cacheSource type="external" connectionId="14"/>
  <cacheFields count="7">
    <cacheField name="[Product_Lookup].[product_name].[product_name]" caption="product_name" numFmtId="0" hierarchy="54" level="1">
      <sharedItems count="1559">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st Corn Puffs"/>
        <s v="Best Grits"/>
        <s v="Best Oatmeal"/>
        <s v="Best Wheat Puff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Profit]" caption="Profit" numFmtId="0" hierarchy="141" level="32767"/>
    <cacheField name="[Product_Lookup].[product_set].[product_brand]" caption="product_brand" numFmtId="0" hierarchy="60" level="1">
      <sharedItems containsSemiMixedTypes="0" containsNonDate="0" containsString="0"/>
    </cacheField>
    <cacheField name="[Product_Lookup].[product_set].[product_name]" caption="product_name" numFmtId="0" hierarchy="60" level="2">
      <sharedItems containsSemiMixedTypes="0" containsNonDate="0" containsString="0"/>
    </cacheField>
    <cacheField name="[Product_Lookup].[product_set].[product_sku]" caption="product_sku" numFmtId="0" hierarchy="60" level="3">
      <sharedItems containsSemiMixedTypes="0" containsNonDate="0" containsString="0"/>
    </cacheField>
    <cacheField name="[Store_Lookup].[store_city].[store_city]" caption="store_city" numFmtId="0" hierarchy="73" level="1">
      <sharedItems count="23">
        <s v="Acapulco"/>
        <s v="Bellingham"/>
        <s v="Beverly Hills"/>
        <s v="Bremerton"/>
        <s v="Camacho"/>
        <s v="Guadalajara"/>
        <s v="Hidalgo"/>
        <s v="Los Angeles"/>
        <s v="Merida"/>
        <s v="Mexico City"/>
        <s v="Orizaba"/>
        <s v="Portland"/>
        <s v="Salem"/>
        <s v="San Andres"/>
        <s v="San Diego"/>
        <s v="San Francisco"/>
        <s v="Seattle"/>
        <s v="Spokane"/>
        <s v="Tacoma"/>
        <s v="Vancouver"/>
        <s v="Victoria"/>
        <s v="Walla Walla"/>
        <s v="Yakima"/>
      </sharedItems>
    </cacheField>
    <cacheField name="[Calendar_Lookup].[date (Year)].[date (Year)]" caption="date (Year)" numFmtId="0" hierarchy="17" level="1">
      <sharedItems count="2">
        <s v="1997"/>
        <s v="1998"/>
      </sharedItems>
    </cacheField>
  </cacheFields>
  <cacheHierarchies count="17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defaultMemberUniqueName="[Calendar_Lookup].[End_Of_Month].[All]" allUniqueName="[Calendar_Lookup].[End_Of_Month].[All]" dimensionUniqueName="[Calendar_Lookup]" displayFolder="" count="0" memberValueDatatype="20" unbalanced="0"/>
    <cacheHierarchy uniqueName="[Calendar_Lookup].[Year_Month_Date]" caption="Year_Month_Date" attribute="1" time="1" defaultMemberUniqueName="[Calendar_Lookup].[Year_Month_Date].[All]" allUniqueName="[Calendar_Lookup].[Year_Month_Date].[All]" dimensionUniqueName="[Calendar_Lookup]" displayFolder="" count="0" memberValueDatatype="7" unbalanced="0"/>
    <cacheHierarchy uniqueName="[Calendar_Lookup].[Year_Month_Date (Year)]" caption="Year_Month_Date (Year)" attribute="1" defaultMemberUniqueName="[Calendar_Lookup].[Year_Month_Date (Year)].[All]" allUniqueName="[Calendar_Lookup].[Year_Month_Date (Year)].[All]" dimensionUniqueName="[Calendar_Lookup]" displayFolder="" count="0" memberValueDatatype="130" unbalanced="0"/>
    <cacheHierarchy uniqueName="[Calendar_Lookup].[Year_Month_Date (Quarter)]" caption="Year_Month_Date (Quarter)" attribute="1" defaultMemberUniqueName="[Calendar_Lookup].[Year_Month_Date (Quarter)].[All]" allUniqueName="[Calendar_Lookup].[Year_Month_Date (Quarter)].[All]" dimensionUniqueName="[Calendar_Lookup]" displayFolder="" count="0" memberValueDatatype="130" unbalanced="0"/>
    <cacheHierarchy uniqueName="[Calendar_Lookup].[Year_Month_Date (Month)]" caption="Year_Month_Date (Month)" attribute="1" defaultMemberUniqueName="[Calendar_Lookup].[Year_Month_Date (Month)].[All]" allUniqueName="[Calendar_Lookup].[Year_Month_Date (Month)].[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2" memberValueDatatype="130" unbalanced="0">
      <fieldsUsage count="2">
        <fieldUsage x="-1"/>
        <fieldUsage x="6"/>
      </fieldsUsage>
    </cacheHierarchy>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_Of_Month (Year)]" caption="End_Of_Month (Year)" attribute="1" defaultMemberUniqueName="[Calendar_Lookup].[End_Of_Month (Year)].[All]" allUniqueName="[Calendar_Lookup].[End_Of_Month (Year)].[All]" dimensionUniqueName="[Calendar_Lookup]" displayFolder="" count="0" memberValueDatatype="130" unbalanced="0"/>
    <cacheHierarchy uniqueName="[Calendar_Lookup].[End_Of_Month (Quarter)]" caption="End_Of_Month (Quarter)" attribute="1" defaultMemberUniqueName="[Calendar_Lookup].[End_Of_Month (Quarter)].[All]" allUniqueName="[Calendar_Lookup].[End_Of_Month (Quarter)].[All]" dimensionUniqueName="[Calendar_Lookup]" displayFolder="" count="0" memberValueDatatype="130" unbalanced="0"/>
    <cacheHierarchy uniqueName="[Calendar_Lookup].[End_Of_Month (Month)]" caption="End_Of_Month (Month)" attribute="1" defaultMemberUniqueName="[Calendar_Lookup].[End_Of_Month (Month)].[All]" allUniqueName="[Calendar_Lookup].[End_Of_Month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0"/>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4" unbalanced="0">
      <fieldsUsage count="4">
        <fieldUsage x="-1"/>
        <fieldUsage x="2"/>
        <fieldUsage x="3"/>
        <fieldUsage x="4"/>
      </fieldsUsage>
    </cacheHierarchy>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2" memberValueDatatype="130" unbalanced="0">
      <fieldsUsage count="2">
        <fieldUsage x="-1"/>
        <fieldUsage x="5"/>
      </fieldsUsage>
    </cacheHierarchy>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4"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first_opened_date (Year)]" caption="first_opened_date (Year)" attribute="1" defaultMemberUniqueName="[Store_Lookup].[first_opened_date (Year)].[All]" allUniqueName="[Store_Lookup].[first_opened_date (Year)].[All]" dimensionUniqueName="[Store_Lookup]" displayFolder="" count="0" memberValueDatatype="130" unbalanced="0"/>
    <cacheHierarchy uniqueName="[Store_Lookup].[first_opened_date (Quarter)]" caption="first_opened_date (Quarter)" attribute="1" defaultMemberUniqueName="[Store_Lookup].[first_opened_date (Quarter)].[All]" allUniqueName="[Store_Lookup].[first_opened_date (Quarter)].[All]" dimensionUniqueName="[Store_Lookup]" displayFolder="" count="0" memberValueDatatype="130" unbalanced="0"/>
    <cacheHierarchy uniqueName="[Store_Lookup].[first_opened_date (Month)]" caption="first_opened_date (Month)" attribute="1" defaultMemberUniqueName="[Store_Lookup].[first_opened_date (Month)].[All]" allUniqueName="[Store_Lookup].[first_opened_date (Month)].[All]" dimensionUniqueName="[Store_Lookup]" displayFolder="" count="0" memberValueDatatype="130" unbalanced="0"/>
    <cacheHierarchy uniqueName="[Store_Lookup].[last_remodel_date (Year)]" caption="last_remodel_date (Year)" attribute="1" defaultMemberUniqueName="[Store_Lookup].[last_remodel_date (Year)].[All]" allUniqueName="[Store_Lookup].[last_remodel_date (Year)].[All]" dimensionUniqueName="[Store_Lookup]" displayFolder="" count="0" memberValueDatatype="130" unbalanced="0"/>
    <cacheHierarchy uniqueName="[Store_Lookup].[last_remodel_date (Quarter)]" caption="last_remodel_date (Quarter)" attribute="1" defaultMemberUniqueName="[Store_Lookup].[last_remodel_date (Quarter)].[All]" allUniqueName="[Store_Lookup].[last_remodel_date (Quarter)].[All]" dimensionUniqueName="[Store_Lookup]" displayFolder="" count="0" memberValueDatatype="130" unbalanced="0"/>
    <cacheHierarchy uniqueName="[Store_Lookup].[last_remodel_date (Month)]" caption="last_remodel_date (Month)" attribute="1" defaultMemberUniqueName="[Store_Lookup].[last_remodel_date (Month)].[All]" allUniqueName="[Store_Lookup].[last_remodel_date (Month)].[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_Of_Month (Month Index)]" caption="End_Of_Month (Month Index)" attribute="1" defaultMemberUniqueName="[Calendar_Lookup].[End_Of_Month (Month Index)].[All]" allUniqueName="[Calendar_Lookup].[End_Of_Month (Month Index)].[All]" dimensionUniqueName="[Calendar_Lookup]" displayFolder="" count="0" memberValueDatatype="20" unbalanced="0" hidden="1"/>
    <cacheHierarchy uniqueName="[Calendar_Lookup].[Year_Month_Date (Month Index)]" caption="Year_Month_Date (Month Index)" attribute="1" defaultMemberUniqueName="[Calendar_Lookup].[Year_Month_Date (Month Index)].[All]" allUniqueName="[Calendar_Lookup].[Year_Month_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first_opened_date (Month Index)]" caption="first_opened_date (Month Index)" attribute="1" defaultMemberUniqueName="[Store_Lookup].[first_opened_date (Month Index)].[All]" allUniqueName="[Store_Lookup].[first_opened_date (Month Index)].[All]" dimensionUniqueName="[Store_Lookup]" displayFolder="" count="0" memberValueDatatype="20" unbalanced="0" hidden="1"/>
    <cacheHierarchy uniqueName="[Store_Lookup].[last_remodel_date (Month Index)]" caption="last_remodel_date (Month Index)" attribute="1" defaultMemberUniqueName="[Store_Lookup].[last_remodel_date (Month Index)].[All]" allUniqueName="[Store_Lookup].[last_remodel_date (Month Index)].[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93"/>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7"/>
        </ext>
      </extLst>
    </cacheHierarchy>
    <cacheHierarchy uniqueName="[Measures].[Sum of Year]" caption="Sum of Year" measure="1" displayFolder="" measureGroup="Calendar_Lookup" count="0">
      <extLst>
        <ext xmlns:x15="http://schemas.microsoft.com/office/spreadsheetml/2010/11/main" uri="{B97F6D7D-B522-45F9-BDA1-12C45D357490}">
          <x15:cacheHierarchy aggregatedColumn="2"/>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Sum of Quarter]" caption="Sum of Quarter" measure="1" displayFolder="" measureGroup="Calendar_Lookup" count="0">
      <extLst>
        <ext xmlns:x15="http://schemas.microsoft.com/office/spreadsheetml/2010/11/main" uri="{B97F6D7D-B522-45F9-BDA1-12C45D357490}">
          <x15:cacheHierarchy aggregatedColumn="5"/>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1"/>
      </fieldsUsage>
    </cacheHierarchy>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Profit]" caption="%Profit" measure="1" displayFolder="" measureGroup="Transactions" count="0"/>
    <cacheHierarchy uniqueName="[Measures].[% Profit Margin]" caption="% Profit Margin" measure="1" displayFolder="" measureGroup="Transactions" count="0"/>
    <cacheHierarchy uniqueName="[Measures].[Profit USA]" caption="Profit USA" measure="1" displayFolder="" measureGroup="Transactions" count="0"/>
    <cacheHierarchy uniqueName="[Measures].[USA Profit Filter]" caption="USA Profit Filter" measure="1" displayFolder="" measureGroup="Transactions" count="0"/>
    <cacheHierarchy uniqueName="[Measures].[Profit under Price Threshold]" caption="Profit under Price Threshold" measure="1" displayFolder="" measureGroup="Transactions" count="0"/>
    <cacheHierarchy uniqueName="[Measures].[Unique_Stores]" caption="Unique_Stores" measure="1" displayFolder="" measureGroup="Store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tiria Ntinou" refreshedDate="45359.833075000002" createdVersion="5" refreshedVersion="8" minRefreshableVersion="3" recordCount="0" supportSubquery="1" supportAdvancedDrill="1" xr:uid="{00000000-000A-0000-FFFF-FFFF24000000}">
  <cacheSource type="external" connectionId="14"/>
  <cacheFields count="6">
    <cacheField name="[Product_Lookup].[product_brand].[product_brand]" caption="product_brand" numFmtId="0" hierarchy="53"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116" level="32767"/>
    <cacheField name="[Measures].[Threshold Selected]" caption="Threshold Selected" numFmtId="0" hierarchy="128" level="32767"/>
    <cacheField name="[Price_Threshold].[Price_Threshold].[Price_Threshold]" caption="Price_Threshold" numFmtId="0" hierarchy="51" level="1">
      <sharedItems containsSemiMixedTypes="0" containsNonDate="0" containsString="0"/>
    </cacheField>
    <cacheField name="[Measures].[Trans Under Price Threshold]" caption="Trans Under Price Threshold" numFmtId="0" hierarchy="129" level="32767"/>
    <cacheField name="[Measures].[Profit under Price Threshold]" caption="Profit under Price Threshold" numFmtId="0" hierarchy="162" level="32767"/>
  </cacheFields>
  <cacheHierarchies count="17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defaultMemberUniqueName="[Calendar_Lookup].[End_Of_Month].[All]" allUniqueName="[Calendar_Lookup].[End_Of_Month].[All]" dimensionUniqueName="[Calendar_Lookup]" displayFolder="" count="0" memberValueDatatype="20" unbalanced="0"/>
    <cacheHierarchy uniqueName="[Calendar_Lookup].[Year_Month_Date]" caption="Year_Month_Date" attribute="1" time="1" defaultMemberUniqueName="[Calendar_Lookup].[Year_Month_Date].[All]" allUniqueName="[Calendar_Lookup].[Year_Month_Date].[All]" dimensionUniqueName="[Calendar_Lookup]" displayFolder="" count="0" memberValueDatatype="7" unbalanced="0"/>
    <cacheHierarchy uniqueName="[Calendar_Lookup].[Year_Month_Date (Year)]" caption="Year_Month_Date (Year)" attribute="1" defaultMemberUniqueName="[Calendar_Lookup].[Year_Month_Date (Year)].[All]" allUniqueName="[Calendar_Lookup].[Year_Month_Date (Year)].[All]" dimensionUniqueName="[Calendar_Lookup]" displayFolder="" count="0" memberValueDatatype="130" unbalanced="0"/>
    <cacheHierarchy uniqueName="[Calendar_Lookup].[Year_Month_Date (Quarter)]" caption="Year_Month_Date (Quarter)" attribute="1" defaultMemberUniqueName="[Calendar_Lookup].[Year_Month_Date (Quarter)].[All]" allUniqueName="[Calendar_Lookup].[Year_Month_Date (Quarter)].[All]" dimensionUniqueName="[Calendar_Lookup]" displayFolder="" count="0" memberValueDatatype="130" unbalanced="0"/>
    <cacheHierarchy uniqueName="[Calendar_Lookup].[Year_Month_Date (Month)]" caption="Year_Month_Date (Month)" attribute="1" defaultMemberUniqueName="[Calendar_Lookup].[Year_Month_Date (Month)].[All]" allUniqueName="[Calendar_Lookup].[Year_Month_Date (Month)].[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_Of_Month (Year)]" caption="End_Of_Month (Year)" attribute="1" defaultMemberUniqueName="[Calendar_Lookup].[End_Of_Month (Year)].[All]" allUniqueName="[Calendar_Lookup].[End_Of_Month (Year)].[All]" dimensionUniqueName="[Calendar_Lookup]" displayFolder="" count="0" memberValueDatatype="130" unbalanced="0"/>
    <cacheHierarchy uniqueName="[Calendar_Lookup].[End_Of_Month (Quarter)]" caption="End_Of_Month (Quarter)" attribute="1" defaultMemberUniqueName="[Calendar_Lookup].[End_Of_Month (Quarter)].[All]" allUniqueName="[Calendar_Lookup].[End_Of_Month (Quarter)].[All]" dimensionUniqueName="[Calendar_Lookup]" displayFolder="" count="0" memberValueDatatype="130" unbalanced="0"/>
    <cacheHierarchy uniqueName="[Calendar_Lookup].[End_Of_Month (Month)]" caption="End_Of_Month (Month)" attribute="1" defaultMemberUniqueName="[Calendar_Lookup].[End_Of_Month (Month)].[All]" allUniqueName="[Calendar_Lookup].[End_Of_Month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first_opened_date (Year)]" caption="first_opened_date (Year)" attribute="1" defaultMemberUniqueName="[Store_Lookup].[first_opened_date (Year)].[All]" allUniqueName="[Store_Lookup].[first_opened_date (Year)].[All]" dimensionUniqueName="[Store_Lookup]" displayFolder="" count="0" memberValueDatatype="130" unbalanced="0"/>
    <cacheHierarchy uniqueName="[Store_Lookup].[first_opened_date (Quarter)]" caption="first_opened_date (Quarter)" attribute="1" defaultMemberUniqueName="[Store_Lookup].[first_opened_date (Quarter)].[All]" allUniqueName="[Store_Lookup].[first_opened_date (Quarter)].[All]" dimensionUniqueName="[Store_Lookup]" displayFolder="" count="0" memberValueDatatype="130" unbalanced="0"/>
    <cacheHierarchy uniqueName="[Store_Lookup].[first_opened_date (Month)]" caption="first_opened_date (Month)" attribute="1" defaultMemberUniqueName="[Store_Lookup].[first_opened_date (Month)].[All]" allUniqueName="[Store_Lookup].[first_opened_date (Month)].[All]" dimensionUniqueName="[Store_Lookup]" displayFolder="" count="0" memberValueDatatype="130" unbalanced="0"/>
    <cacheHierarchy uniqueName="[Store_Lookup].[last_remodel_date (Year)]" caption="last_remodel_date (Year)" attribute="1" defaultMemberUniqueName="[Store_Lookup].[last_remodel_date (Year)].[All]" allUniqueName="[Store_Lookup].[last_remodel_date (Year)].[All]" dimensionUniqueName="[Store_Lookup]" displayFolder="" count="0" memberValueDatatype="130" unbalanced="0"/>
    <cacheHierarchy uniqueName="[Store_Lookup].[last_remodel_date (Quarter)]" caption="last_remodel_date (Quarter)" attribute="1" defaultMemberUniqueName="[Store_Lookup].[last_remodel_date (Quarter)].[All]" allUniqueName="[Store_Lookup].[last_remodel_date (Quarter)].[All]" dimensionUniqueName="[Store_Lookup]" displayFolder="" count="0" memberValueDatatype="130" unbalanced="0"/>
    <cacheHierarchy uniqueName="[Store_Lookup].[last_remodel_date (Month)]" caption="last_remodel_date (Month)" attribute="1" defaultMemberUniqueName="[Store_Lookup].[last_remodel_date (Month)].[All]" allUniqueName="[Store_Lookup].[last_remodel_date (Month)].[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_Of_Month (Month Index)]" caption="End_Of_Month (Month Index)" attribute="1" defaultMemberUniqueName="[Calendar_Lookup].[End_Of_Month (Month Index)].[All]" allUniqueName="[Calendar_Lookup].[End_Of_Month (Month Index)].[All]" dimensionUniqueName="[Calendar_Lookup]" displayFolder="" count="0" memberValueDatatype="20" unbalanced="0" hidden="1"/>
    <cacheHierarchy uniqueName="[Calendar_Lookup].[Year_Month_Date (Month Index)]" caption="Year_Month_Date (Month Index)" attribute="1" defaultMemberUniqueName="[Calendar_Lookup].[Year_Month_Date (Month Index)].[All]" allUniqueName="[Calendar_Lookup].[Year_Month_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first_opened_date (Month Index)]" caption="first_opened_date (Month Index)" attribute="1" defaultMemberUniqueName="[Store_Lookup].[first_opened_date (Month Index)].[All]" allUniqueName="[Store_Lookup].[first_opened_date (Month Index)].[All]" dimensionUniqueName="[Store_Lookup]" displayFolder="" count="0" memberValueDatatype="20" unbalanced="0" hidden="1"/>
    <cacheHierarchy uniqueName="[Store_Lookup].[last_remodel_date (Month Index)]" caption="last_remodel_date (Month Index)" attribute="1" defaultMemberUniqueName="[Store_Lookup].[last_remodel_date (Month Index)].[All]" allUniqueName="[Store_Lookup].[last_remodel_date (Month Index)].[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93"/>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7"/>
        </ext>
      </extLst>
    </cacheHierarchy>
    <cacheHierarchy uniqueName="[Measures].[Sum of Year]" caption="Sum of Year" measure="1" displayFolder="" measureGroup="Calendar_Lookup" count="0">
      <extLst>
        <ext xmlns:x15="http://schemas.microsoft.com/office/spreadsheetml/2010/11/main" uri="{B97F6D7D-B522-45F9-BDA1-12C45D357490}">
          <x15:cacheHierarchy aggregatedColumn="2"/>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Sum of Quarter]" caption="Sum of Quarter" measure="1" displayFolder="" measureGroup="Calendar_Lookup" count="0">
      <extLst>
        <ext xmlns:x15="http://schemas.microsoft.com/office/spreadsheetml/2010/11/main" uri="{B97F6D7D-B522-45F9-BDA1-12C45D357490}">
          <x15:cacheHierarchy aggregatedColumn="5"/>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Profit]" caption="%Profit" measure="1" displayFolder="" measureGroup="Transactions" count="0"/>
    <cacheHierarchy uniqueName="[Measures].[% Profit Margin]" caption="% Profit Margin" measure="1" displayFolder="" measureGroup="Transactions" count="0"/>
    <cacheHierarchy uniqueName="[Measures].[Profit USA]" caption="Profit USA" measure="1" displayFolder="" measureGroup="Transactions" count="0"/>
    <cacheHierarchy uniqueName="[Measures].[USA Profit Filter]" caption="USA Profit Filter" measure="1" displayFolder="" measureGroup="Transactions" count="0"/>
    <cacheHierarchy uniqueName="[Measures].[Profit under Price Threshold]" caption="Profit under Price Threshold" measure="1" displayFolder="" measureGroup="Transactions" count="0" oneField="1">
      <fieldsUsage count="1">
        <fieldUsage x="5"/>
      </fieldsUsage>
    </cacheHierarchy>
    <cacheHierarchy uniqueName="[Measures].[Unique_Stores]" caption="Unique_Stores" measure="1" displayFolder="" measureGroup="Store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tiria Ntinou" refreshedDate="45359.866576504632" createdVersion="8" refreshedVersion="8" minRefreshableVersion="3" recordCount="0" supportSubquery="1" supportAdvancedDrill="1" xr:uid="{766FFF31-F207-4ED1-8418-5DD159DAD1CA}">
  <cacheSource type="external" connectionId="14"/>
  <cacheFields count="5">
    <cacheField name="[Calendar_Lookup].[Year].[Year]" caption="Year" numFmtId="0" hierarchy="2" level="1">
      <sharedItems containsSemiMixedTypes="0" containsString="0" containsNumber="1" containsInteger="1" minValue="1997" maxValue="1998" count="2">
        <n v="1997"/>
        <n v="1998"/>
      </sharedItems>
    </cacheField>
    <cacheField name="[Calendar_Lookup].[Month].[Month]" caption="Month" numFmtId="0" hierarchy="3" level="1">
      <sharedItems containsSemiMixedTypes="0" containsString="0" containsNumber="1" containsInteger="1" minValue="1" maxValue="12" count="12">
        <n v="1"/>
        <n v="2"/>
        <n v="3"/>
        <n v="4"/>
        <n v="5"/>
        <n v="6"/>
        <n v="7"/>
        <n v="8"/>
        <n v="9"/>
        <n v="10"/>
        <n v="11"/>
        <n v="12"/>
      </sharedItems>
    </cacheField>
    <cacheField name="[Measures].[Profit]" caption="Profit" numFmtId="0" hierarchy="141" level="32767"/>
    <cacheField name="[Measures].[Last Month Profit]" caption="Last Month Profit" numFmtId="0" hierarchy="153" level="32767"/>
    <cacheField name="[Measures].[MoM Profit % Change]" caption="MoM Profit % Change" numFmtId="0" hierarchy="154" level="32767"/>
  </cacheFields>
  <cacheHierarchies count="17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2" memberValueDatatype="5" unbalanced="0">
      <fieldsUsage count="2">
        <fieldUsage x="-1"/>
        <fieldUsage x="1"/>
      </fieldsUsage>
    </cacheHierarchy>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2" memberValueDatatype="130" unbalanced="0"/>
    <cacheHierarchy uniqueName="[Calendar_Lookup].[End_Of_Month]" caption="End_Of_Month" attribute="1" defaultMemberUniqueName="[Calendar_Lookup].[End_Of_Month].[All]" allUniqueName="[Calendar_Lookup].[End_Of_Month].[All]" dimensionUniqueName="[Calendar_Lookup]" displayFolder="" count="0" memberValueDatatype="20" unbalanced="0"/>
    <cacheHierarchy uniqueName="[Calendar_Lookup].[Year_Month_Date]" caption="Year_Month_Date" attribute="1" time="1" defaultMemberUniqueName="[Calendar_Lookup].[Year_Month_Date].[All]" allUniqueName="[Calendar_Lookup].[Year_Month_Date].[All]" dimensionUniqueName="[Calendar_Lookup]" displayFolder="" count="0" memberValueDatatype="7" unbalanced="0"/>
    <cacheHierarchy uniqueName="[Calendar_Lookup].[Year_Month_Date (Year)]" caption="Year_Month_Date (Year)" attribute="1" defaultMemberUniqueName="[Calendar_Lookup].[Year_Month_Date (Year)].[All]" allUniqueName="[Calendar_Lookup].[Year_Month_Date (Year)].[All]" dimensionUniqueName="[Calendar_Lookup]" displayFolder="" count="0" memberValueDatatype="130" unbalanced="0"/>
    <cacheHierarchy uniqueName="[Calendar_Lookup].[Year_Month_Date (Quarter)]" caption="Year_Month_Date (Quarter)" attribute="1" defaultMemberUniqueName="[Calendar_Lookup].[Year_Month_Date (Quarter)].[All]" allUniqueName="[Calendar_Lookup].[Year_Month_Date (Quarter)].[All]" dimensionUniqueName="[Calendar_Lookup]" displayFolder="" count="2" memberValueDatatype="130" unbalanced="0"/>
    <cacheHierarchy uniqueName="[Calendar_Lookup].[Year_Month_Date (Month)]" caption="Year_Month_Date (Month)" attribute="1" defaultMemberUniqueName="[Calendar_Lookup].[Year_Month_Date (Month)].[All]" allUniqueName="[Calendar_Lookup].[Year_Month_Date (Month)].[All]" dimensionUniqueName="[Calendar_Lookup]" displayFolder="" count="2" memberValueDatatype="130" unbalanced="0"/>
    <cacheHierarchy uniqueName="[Calendar_Lookup].[date (Year)]" caption="date (Year)" attribute="1" defaultMemberUniqueName="[Calendar_Lookup].[date (Year)].[All]" allUniqueName="[Calendar_Lookup].[date (Year)].[All]" dimensionUniqueName="[Calendar_Lookup]" displayFolder="" count="2"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2" memberValueDatatype="130" unbalanced="0"/>
    <cacheHierarchy uniqueName="[Calendar_Lookup].[End_Of_Month (Year)]" caption="End_Of_Month (Year)" attribute="1" defaultMemberUniqueName="[Calendar_Lookup].[End_Of_Month (Year)].[All]" allUniqueName="[Calendar_Lookup].[End_Of_Month (Year)].[All]" dimensionUniqueName="[Calendar_Lookup]" displayFolder="" count="0" memberValueDatatype="130" unbalanced="0"/>
    <cacheHierarchy uniqueName="[Calendar_Lookup].[End_Of_Month (Quarter)]" caption="End_Of_Month (Quarter)" attribute="1" defaultMemberUniqueName="[Calendar_Lookup].[End_Of_Month (Quarter)].[All]" allUniqueName="[Calendar_Lookup].[End_Of_Month (Quarter)].[All]" dimensionUniqueName="[Calendar_Lookup]" displayFolder="" count="0" memberValueDatatype="130" unbalanced="0"/>
    <cacheHierarchy uniqueName="[Calendar_Lookup].[End_Of_Month (Month)]" caption="End_Of_Month (Month)" attribute="1" defaultMemberUniqueName="[Calendar_Lookup].[End_Of_Month (Month)].[All]" allUniqueName="[Calendar_Lookup].[End_Of_Month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first_opened_date (Year)]" caption="first_opened_date (Year)" attribute="1" defaultMemberUniqueName="[Store_Lookup].[first_opened_date (Year)].[All]" allUniqueName="[Store_Lookup].[first_opened_date (Year)].[All]" dimensionUniqueName="[Store_Lookup]" displayFolder="" count="0" memberValueDatatype="130" unbalanced="0"/>
    <cacheHierarchy uniqueName="[Store_Lookup].[first_opened_date (Quarter)]" caption="first_opened_date (Quarter)" attribute="1" defaultMemberUniqueName="[Store_Lookup].[first_opened_date (Quarter)].[All]" allUniqueName="[Store_Lookup].[first_opened_date (Quarter)].[All]" dimensionUniqueName="[Store_Lookup]" displayFolder="" count="0" memberValueDatatype="130" unbalanced="0"/>
    <cacheHierarchy uniqueName="[Store_Lookup].[first_opened_date (Month)]" caption="first_opened_date (Month)" attribute="1" defaultMemberUniqueName="[Store_Lookup].[first_opened_date (Month)].[All]" allUniqueName="[Store_Lookup].[first_opened_date (Month)].[All]" dimensionUniqueName="[Store_Lookup]" displayFolder="" count="0" memberValueDatatype="130" unbalanced="0"/>
    <cacheHierarchy uniqueName="[Store_Lookup].[last_remodel_date (Year)]" caption="last_remodel_date (Year)" attribute="1" defaultMemberUniqueName="[Store_Lookup].[last_remodel_date (Year)].[All]" allUniqueName="[Store_Lookup].[last_remodel_date (Year)].[All]" dimensionUniqueName="[Store_Lookup]" displayFolder="" count="0" memberValueDatatype="130" unbalanced="0"/>
    <cacheHierarchy uniqueName="[Store_Lookup].[last_remodel_date (Quarter)]" caption="last_remodel_date (Quarter)" attribute="1" defaultMemberUniqueName="[Store_Lookup].[last_remodel_date (Quarter)].[All]" allUniqueName="[Store_Lookup].[last_remodel_date (Quarter)].[All]" dimensionUniqueName="[Store_Lookup]" displayFolder="" count="0" memberValueDatatype="130" unbalanced="0"/>
    <cacheHierarchy uniqueName="[Store_Lookup].[last_remodel_date (Month)]" caption="last_remodel_date (Month)" attribute="1" defaultMemberUniqueName="[Store_Lookup].[last_remodel_date (Month)].[All]" allUniqueName="[Store_Lookup].[last_remodel_date (Month)].[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_Of_Month (Month Index)]" caption="End_Of_Month (Month Index)" attribute="1" defaultMemberUniqueName="[Calendar_Lookup].[End_Of_Month (Month Index)].[All]" allUniqueName="[Calendar_Lookup].[End_Of_Month (Month Index)].[All]" dimensionUniqueName="[Calendar_Lookup]" displayFolder="" count="0" memberValueDatatype="20" unbalanced="0" hidden="1"/>
    <cacheHierarchy uniqueName="[Calendar_Lookup].[Year_Month_Date (Month Index)]" caption="Year_Month_Date (Month Index)" attribute="1" defaultMemberUniqueName="[Calendar_Lookup].[Year_Month_Date (Month Index)].[All]" allUniqueName="[Calendar_Lookup].[Year_Month_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first_opened_date (Month Index)]" caption="first_opened_date (Month Index)" attribute="1" defaultMemberUniqueName="[Store_Lookup].[first_opened_date (Month Index)].[All]" allUniqueName="[Store_Lookup].[first_opened_date (Month Index)].[All]" dimensionUniqueName="[Store_Lookup]" displayFolder="" count="0" memberValueDatatype="20" unbalanced="0" hidden="1"/>
    <cacheHierarchy uniqueName="[Store_Lookup].[last_remodel_date (Month Index)]" caption="last_remodel_date (Month Index)" attribute="1" defaultMemberUniqueName="[Store_Lookup].[last_remodel_date (Month Index)].[All]" allUniqueName="[Store_Lookup].[last_remodel_date (Month Index)].[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93"/>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7"/>
        </ext>
      </extLst>
    </cacheHierarchy>
    <cacheHierarchy uniqueName="[Measures].[Sum of Year]" caption="Sum of Year" measure="1" displayFolder="" measureGroup="Calendar_Lookup" count="0">
      <extLst>
        <ext xmlns:x15="http://schemas.microsoft.com/office/spreadsheetml/2010/11/main" uri="{B97F6D7D-B522-45F9-BDA1-12C45D357490}">
          <x15:cacheHierarchy aggregatedColumn="2"/>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Sum of Quarter]" caption="Sum of Quarter" measure="1" displayFolder="" measureGroup="Calendar_Lookup" count="0">
      <extLst>
        <ext xmlns:x15="http://schemas.microsoft.com/office/spreadsheetml/2010/11/main" uri="{B97F6D7D-B522-45F9-BDA1-12C45D357490}">
          <x15:cacheHierarchy aggregatedColumn="5"/>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2"/>
      </fieldsUsage>
    </cacheHierarchy>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oneField="1">
      <fieldsUsage count="1">
        <fieldUsage x="3"/>
      </fieldsUsage>
    </cacheHierarchy>
    <cacheHierarchy uniqueName="[Measures].[MoM Profit % Change]" caption="MoM Profit % Change" measure="1" displayFolder="" measureGroup="Calendar_Lookup" count="0" oneField="1">
      <fieldsUsage count="1">
        <fieldUsage x="4"/>
      </fieldsUsage>
    </cacheHierarchy>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Profit]" caption="%Profit" measure="1" displayFolder="" measureGroup="Transactions" count="0"/>
    <cacheHierarchy uniqueName="[Measures].[% Profit Margin]" caption="% Profit Margin" measure="1" displayFolder="" measureGroup="Transactions" count="0"/>
    <cacheHierarchy uniqueName="[Measures].[Profit USA]" caption="Profit USA" measure="1" displayFolder="" measureGroup="Transactions" count="0"/>
    <cacheHierarchy uniqueName="[Measures].[USA Profit Filter]" caption="USA Profit Filter" measure="1" displayFolder="" measureGroup="Transactions" count="0"/>
    <cacheHierarchy uniqueName="[Measures].[Profit under Price Threshold]" caption="Profit under Price Threshold" measure="1" displayFolder="" measureGroup="Transactions" count="0"/>
    <cacheHierarchy uniqueName="[Measures].[Unique_Stores]" caption="Unique_Stores" measure="1" displayFolder="" measureGroup="Store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tiria Ntinou" refreshedDate="45359.867466203701" createdVersion="8" refreshedVersion="8" minRefreshableVersion="3" recordCount="0" supportSubquery="1" supportAdvancedDrill="1" xr:uid="{4F6CE8D6-C1FA-4875-82D1-CE1ED3A10B6B}">
  <cacheSource type="external" connectionId="14"/>
  <cacheFields count="7">
    <cacheField name="[Product_Lookup].[product_name].[product_name]" caption="product_name" numFmtId="0" hierarchy="54" level="1">
      <sharedItems count="100">
        <s v="Atomic Bubble Gum"/>
        <s v="BBB Best Apple Preserves"/>
        <s v="BBB Best French Roast Coffee"/>
        <s v="Best Choice Chocolate Chip Cookies"/>
        <s v="Best Oatmeal"/>
        <s v="Better Chicken Soup"/>
        <s v="Better Regular Ramen Soup"/>
        <s v="Big Time Apple Cinnamon Waffles"/>
        <s v="Big Time Beef TV Dinner"/>
        <s v="Big Time Frozen Chicken Wings"/>
        <s v="Big Time Frozen Peas"/>
        <s v="Big Time Orange Popsicles"/>
        <s v="Bird Call 200 MG Acetominifen"/>
        <s v="Blue Label Canned Peas"/>
        <s v="Booker Strawberry Yogurt"/>
        <s v="Bravo Fancy Canned Clams"/>
        <s v="Carlson 2% Milk"/>
        <s v="Carlson Head Cheese"/>
        <s v="Carlson Mild Cheddar Cheese"/>
        <s v="Carlson Muenster Cheese"/>
        <s v="Carlson Strawberry Yogurt"/>
        <s v="Carrington Apple Cinnamon Waffles"/>
        <s v="Carrington Frozen Mushroom Pizza"/>
        <s v="CDR Decaf Coffee"/>
        <s v="CDR Vegetable Oil"/>
        <s v="Consolidated 200 MG Ibuprofen"/>
        <s v="Cormorant Copper Pot Scrubber"/>
        <s v="Cormorant Paper Cups"/>
        <s v="Denny AA-Size Batteries"/>
        <s v="Denny Paper Towels"/>
        <s v="Even Better Havarti Cheese"/>
        <s v="Even Better Large Curd Cottage Cheese"/>
        <s v="Even Better Sharp Cheddar Cheese"/>
        <s v="Excellent Cranberry Juice"/>
        <s v="Fabulous Strawberry Drink"/>
        <s v="Fast Avocado Dip"/>
        <s v="Fast Cheese Crackers"/>
        <s v="Fast Sugar Cookies"/>
        <s v="Faux Products Buffered Aspirin"/>
        <s v="Fort West Apple Fruit Roll"/>
        <s v="Fort West BBQ Potato Chips"/>
        <s v="Fort West Raspberry Fruit Roll"/>
        <s v="Gauss Monthly Sports Magazine"/>
        <s v="Gerolli Extra Lean Hamburger"/>
        <s v="Golden Frozen Chicken Wings"/>
        <s v="Golden Orange Popsicles"/>
        <s v="Golden Popsicles"/>
        <s v="Great Cranberry Muffins"/>
        <s v="Great Pumpernickel Bread"/>
        <s v="Great Rye Bread"/>
        <s v="Hermanos Elephant Garlic"/>
        <s v="Hermanos Green Pepper"/>
        <s v="Hermanos Lemons"/>
        <s v="Hermanos Mixed Nuts"/>
        <s v="Hermanos New Potatos"/>
        <s v="High Quality 60 Watt Lightbulb"/>
        <s v="High Quality Scented Toilet Tissue"/>
        <s v="High Top Corn on the Cob"/>
        <s v="High Top New Potatos"/>
        <s v="Hilltop 200 MG Ibuprofen"/>
        <s v="Hilltop Angled Toothbrush"/>
        <s v="Hilltop Extra Moisture Shampoo"/>
        <s v="Hilltop Mint Mouthwash"/>
        <s v="Horatio Frosted Cookies"/>
        <s v="Horatio Sugar Cookies"/>
        <s v="Imagine Frozen Chicken Breast"/>
        <s v="Imagine Popsicles"/>
        <s v="Imagine Waffles"/>
        <s v="Just Right Rice Soup"/>
        <s v="Lake Sliced Turkey"/>
        <s v="Medalist Rice Medly"/>
        <s v="Medalist Spaghetti"/>
        <s v="Modell Rye Bread"/>
        <s v="Moms Foot-Long Hot Dogs"/>
        <s v="National Egg Substitute"/>
        <s v="Nationeel Potato Chips"/>
        <s v="Nationeel Raspberry Fruit Roll"/>
        <s v="PigTail Frozen Chicken Wings"/>
        <s v="PigTail Low Fat French Fries"/>
        <s v="PigTail Popsicles"/>
        <s v="Plato Apple Preserves"/>
        <s v="Plato Tomato Sauce"/>
        <s v="Pleasant Fancy Canned Anchovies"/>
        <s v="Portsmouth Chardonnay Wine"/>
        <s v="Quick Seasoned Hamburger"/>
        <s v="Red Wing Copper Cleaner"/>
        <s v="Red Wing Plastic Knives"/>
        <s v="Red Wing Plastic Spoons"/>
        <s v="Skinner Mango Drink"/>
        <s v="Special Wheat Puffs"/>
        <s v="Sunset AAA-Size Batteries"/>
        <s v="Sunset Soft Napkins"/>
        <s v="Super Extra Chunky Peanut Butter"/>
        <s v="Super Strawberry Jam"/>
        <s v="Tell Tale Almonds"/>
        <s v="Tell Tale Cantelope"/>
        <s v="Tell Tale Fresh Lima Beans"/>
        <s v="Tell Tale Golden Delcious Apples"/>
        <s v="Thresher Spicy Mints"/>
        <s v="Thresher Tasty Candy Bar"/>
      </sharedItems>
    </cacheField>
    <cacheField name="[Measures].[Total Revenue (Measure)]" caption="Total Revenue (Measure)" numFmtId="0" hierarchy="138" level="32767"/>
    <cacheField name="[Measures].[Profit]" caption="Profit" numFmtId="0" hierarchy="141" level="32767"/>
    <cacheField name="[Product_Lookup].[product_set].[product_brand]" caption="product_brand" numFmtId="0" hierarchy="60" level="1">
      <sharedItems containsSemiMixedTypes="0" containsNonDate="0" containsString="0"/>
    </cacheField>
    <cacheField name="[Product_Lookup].[product_set].[product_name]" caption="product_name" numFmtId="0" hierarchy="60" level="2">
      <sharedItems containsSemiMixedTypes="0" containsNonDate="0" containsString="0"/>
    </cacheField>
    <cacheField name="[Product_Lookup].[product_set].[product_sku]" caption="product_sku" numFmtId="0" hierarchy="60" level="3">
      <sharedItems containsSemiMixedTypes="0" containsNonDate="0" containsString="0"/>
    </cacheField>
    <cacheField name="[Store_Lookup].[store_city].[store_city]" caption="store_city" numFmtId="0" hierarchy="73" level="1">
      <sharedItems count="23">
        <s v="Acapulco"/>
        <s v="Bellingham"/>
        <s v="Beverly Hills"/>
        <s v="Bremerton"/>
        <s v="Camacho"/>
        <s v="Guadalajara"/>
        <s v="Hidalgo"/>
        <s v="Los Angeles"/>
        <s v="Merida"/>
        <s v="Mexico City"/>
        <s v="Orizaba"/>
        <s v="Portland"/>
        <s v="Salem"/>
        <s v="San Andres"/>
        <s v="San Diego"/>
        <s v="San Francisco"/>
        <s v="Seattle"/>
        <s v="Spokane"/>
        <s v="Tacoma"/>
        <s v="Vancouver"/>
        <s v="Victoria"/>
        <s v="Walla Walla"/>
        <s v="Yakima"/>
      </sharedItems>
    </cacheField>
  </cacheFields>
  <cacheHierarchies count="17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2"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defaultMemberUniqueName="[Calendar_Lookup].[End_Of_Month].[All]" allUniqueName="[Calendar_Lookup].[End_Of_Month].[All]" dimensionUniqueName="[Calendar_Lookup]" displayFolder="" count="0" memberValueDatatype="20" unbalanced="0"/>
    <cacheHierarchy uniqueName="[Calendar_Lookup].[Year_Month_Date]" caption="Year_Month_Date" attribute="1" time="1" defaultMemberUniqueName="[Calendar_Lookup].[Year_Month_Date].[All]" allUniqueName="[Calendar_Lookup].[Year_Month_Date].[All]" dimensionUniqueName="[Calendar_Lookup]" displayFolder="" count="0" memberValueDatatype="7" unbalanced="0"/>
    <cacheHierarchy uniqueName="[Calendar_Lookup].[Year_Month_Date (Year)]" caption="Year_Month_Date (Year)" attribute="1" defaultMemberUniqueName="[Calendar_Lookup].[Year_Month_Date (Year)].[All]" allUniqueName="[Calendar_Lookup].[Year_Month_Date (Year)].[All]" dimensionUniqueName="[Calendar_Lookup]" displayFolder="" count="0" memberValueDatatype="130" unbalanced="0"/>
    <cacheHierarchy uniqueName="[Calendar_Lookup].[Year_Month_Date (Quarter)]" caption="Year_Month_Date (Quarter)" attribute="1" defaultMemberUniqueName="[Calendar_Lookup].[Year_Month_Date (Quarter)].[All]" allUniqueName="[Calendar_Lookup].[Year_Month_Date (Quarter)].[All]" dimensionUniqueName="[Calendar_Lookup]" displayFolder="" count="0" memberValueDatatype="130" unbalanced="0"/>
    <cacheHierarchy uniqueName="[Calendar_Lookup].[Year_Month_Date (Month)]" caption="Year_Month_Date (Month)" attribute="1" defaultMemberUniqueName="[Calendar_Lookup].[Year_Month_Date (Month)].[All]" allUniqueName="[Calendar_Lookup].[Year_Month_Date (Month)].[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_Of_Month (Year)]" caption="End_Of_Month (Year)" attribute="1" defaultMemberUniqueName="[Calendar_Lookup].[End_Of_Month (Year)].[All]" allUniqueName="[Calendar_Lookup].[End_Of_Month (Year)].[All]" dimensionUniqueName="[Calendar_Lookup]" displayFolder="" count="0" memberValueDatatype="130" unbalanced="0"/>
    <cacheHierarchy uniqueName="[Calendar_Lookup].[End_Of_Month (Quarter)]" caption="End_Of_Month (Quarter)" attribute="1" defaultMemberUniqueName="[Calendar_Lookup].[End_Of_Month (Quarter)].[All]" allUniqueName="[Calendar_Lookup].[End_Of_Month (Quarter)].[All]" dimensionUniqueName="[Calendar_Lookup]" displayFolder="" count="0" memberValueDatatype="130" unbalanced="0"/>
    <cacheHierarchy uniqueName="[Calendar_Lookup].[End_Of_Month (Month)]" caption="End_Of_Month (Month)" attribute="1" defaultMemberUniqueName="[Calendar_Lookup].[End_Of_Month (Month)].[All]" allUniqueName="[Calendar_Lookup].[End_Of_Month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0"/>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4" unbalanced="0">
      <fieldsUsage count="4">
        <fieldUsage x="-1"/>
        <fieldUsage x="3"/>
        <fieldUsage x="4"/>
        <fieldUsage x="5"/>
      </fieldsUsage>
    </cacheHierarchy>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2" memberValueDatatype="130" unbalanced="0">
      <fieldsUsage count="2">
        <fieldUsage x="-1"/>
        <fieldUsage x="6"/>
      </fieldsUsage>
    </cacheHierarchy>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4"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first_opened_date (Year)]" caption="first_opened_date (Year)" attribute="1" defaultMemberUniqueName="[Store_Lookup].[first_opened_date (Year)].[All]" allUniqueName="[Store_Lookup].[first_opened_date (Year)].[All]" dimensionUniqueName="[Store_Lookup]" displayFolder="" count="0" memberValueDatatype="130" unbalanced="0"/>
    <cacheHierarchy uniqueName="[Store_Lookup].[first_opened_date (Quarter)]" caption="first_opened_date (Quarter)" attribute="1" defaultMemberUniqueName="[Store_Lookup].[first_opened_date (Quarter)].[All]" allUniqueName="[Store_Lookup].[first_opened_date (Quarter)].[All]" dimensionUniqueName="[Store_Lookup]" displayFolder="" count="0" memberValueDatatype="130" unbalanced="0"/>
    <cacheHierarchy uniqueName="[Store_Lookup].[first_opened_date (Month)]" caption="first_opened_date (Month)" attribute="1" defaultMemberUniqueName="[Store_Lookup].[first_opened_date (Month)].[All]" allUniqueName="[Store_Lookup].[first_opened_date (Month)].[All]" dimensionUniqueName="[Store_Lookup]" displayFolder="" count="0" memberValueDatatype="130" unbalanced="0"/>
    <cacheHierarchy uniqueName="[Store_Lookup].[last_remodel_date (Year)]" caption="last_remodel_date (Year)" attribute="1" defaultMemberUniqueName="[Store_Lookup].[last_remodel_date (Year)].[All]" allUniqueName="[Store_Lookup].[last_remodel_date (Year)].[All]" dimensionUniqueName="[Store_Lookup]" displayFolder="" count="0" memberValueDatatype="130" unbalanced="0"/>
    <cacheHierarchy uniqueName="[Store_Lookup].[last_remodel_date (Quarter)]" caption="last_remodel_date (Quarter)" attribute="1" defaultMemberUniqueName="[Store_Lookup].[last_remodel_date (Quarter)].[All]" allUniqueName="[Store_Lookup].[last_remodel_date (Quarter)].[All]" dimensionUniqueName="[Store_Lookup]" displayFolder="" count="0" memberValueDatatype="130" unbalanced="0"/>
    <cacheHierarchy uniqueName="[Store_Lookup].[last_remodel_date (Month)]" caption="last_remodel_date (Month)" attribute="1" defaultMemberUniqueName="[Store_Lookup].[last_remodel_date (Month)].[All]" allUniqueName="[Store_Lookup].[last_remodel_date (Month)].[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_Of_Month (Month Index)]" caption="End_Of_Month (Month Index)" attribute="1" defaultMemberUniqueName="[Calendar_Lookup].[End_Of_Month (Month Index)].[All]" allUniqueName="[Calendar_Lookup].[End_Of_Month (Month Index)].[All]" dimensionUniqueName="[Calendar_Lookup]" displayFolder="" count="0" memberValueDatatype="20" unbalanced="0" hidden="1"/>
    <cacheHierarchy uniqueName="[Calendar_Lookup].[Year_Month_Date (Month Index)]" caption="Year_Month_Date (Month Index)" attribute="1" defaultMemberUniqueName="[Calendar_Lookup].[Year_Month_Date (Month Index)].[All]" allUniqueName="[Calendar_Lookup].[Year_Month_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first_opened_date (Month Index)]" caption="first_opened_date (Month Index)" attribute="1" defaultMemberUniqueName="[Store_Lookup].[first_opened_date (Month Index)].[All]" allUniqueName="[Store_Lookup].[first_opened_date (Month Index)].[All]" dimensionUniqueName="[Store_Lookup]" displayFolder="" count="0" memberValueDatatype="20" unbalanced="0" hidden="1"/>
    <cacheHierarchy uniqueName="[Store_Lookup].[last_remodel_date (Month Index)]" caption="last_remodel_date (Month Index)" attribute="1" defaultMemberUniqueName="[Store_Lookup].[last_remodel_date (Month Index)].[All]" allUniqueName="[Store_Lookup].[last_remodel_date (Month Index)].[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93"/>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67"/>
        </ext>
      </extLst>
    </cacheHierarchy>
    <cacheHierarchy uniqueName="[Measures].[Sum of Year]" caption="Sum of Year" measure="1" displayFolder="" measureGroup="Calendar_Lookup" count="0">
      <extLst>
        <ext xmlns:x15="http://schemas.microsoft.com/office/spreadsheetml/2010/11/main" uri="{B97F6D7D-B522-45F9-BDA1-12C45D357490}">
          <x15:cacheHierarchy aggregatedColumn="2"/>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Sum of Quarter]" caption="Sum of Quarter" measure="1" displayFolder="" measureGroup="Calendar_Lookup" count="0">
      <extLst>
        <ext xmlns:x15="http://schemas.microsoft.com/office/spreadsheetml/2010/11/main" uri="{B97F6D7D-B522-45F9-BDA1-12C45D357490}">
          <x15:cacheHierarchy aggregatedColumn="5"/>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1"/>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2"/>
      </fieldsUsage>
    </cacheHierarchy>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Profit]" caption="%Profit" measure="1" displayFolder="" measureGroup="Transactions" count="0"/>
    <cacheHierarchy uniqueName="[Measures].[% Profit Margin]" caption="% Profit Margin" measure="1" displayFolder="" measureGroup="Transactions" count="0"/>
    <cacheHierarchy uniqueName="[Measures].[Profit USA]" caption="Profit USA" measure="1" displayFolder="" measureGroup="Transactions" count="0"/>
    <cacheHierarchy uniqueName="[Measures].[USA Profit Filter]" caption="USA Profit Filter" measure="1" displayFolder="" measureGroup="Transactions" count="0"/>
    <cacheHierarchy uniqueName="[Measures].[Profit under Price Threshold]" caption="Profit under Price Threshold" measure="1" displayFolder="" measureGroup="Transactions" count="0"/>
    <cacheHierarchy uniqueName="[Measures].[Unique_Stores]" caption="Unique_Stores" measure="1" displayFolder="" measureGroup="Store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300-000002000000}" name="PivotTable1" cacheId="10" applyNumberFormats="0" applyBorderFormats="0" applyFontFormats="0" applyPatternFormats="0" applyAlignmentFormats="0" applyWidthHeightFormats="1" dataCaption="Values" tag="efb95a4f-0e01-4ab8-9c25-a0d7eabcfbae" updatedVersion="8" minRefreshableVersion="3" useAutoFormatting="1" subtotalHiddenItems="1" itemPrintTitles="1" createdVersion="5" indent="0" compact="0" outline="1" outlineData="1" compactData="0" multipleFieldFilters="0">
  <location ref="A6:E118" firstHeaderRow="0" firstDataRow="1" firstDataCol="1"/>
  <pivotFields count="6">
    <pivotField axis="axisRow" compact="0"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compact="0" showAll="0"/>
    <pivotField dataField="1" compact="0" showAll="0"/>
    <pivotField compact="0" allDrilled="1" showAll="0" dataSourceSort="1" defaultAttributeDrillState="1"/>
    <pivotField dataField="1" compact="0" showAll="0"/>
    <pivotField dataField="1" compact="0" showAl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4">
    <i>
      <x/>
    </i>
    <i i="1">
      <x v="1"/>
    </i>
    <i i="2">
      <x v="2"/>
    </i>
    <i i="3">
      <x v="3"/>
    </i>
  </colItems>
  <dataFields count="4">
    <dataField fld="1" subtotal="count" baseField="0" baseItem="0"/>
    <dataField fld="2" subtotal="count" baseField="0" baseItem="0"/>
    <dataField fld="4" subtotal="count" baseField="0" baseItem="0"/>
    <dataField fld="5"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4]"/>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2D43C4E-0632-4D64-8C72-014D070E2899}" name="PivotTable9" cacheId="11" applyNumberFormats="0" applyBorderFormats="0" applyFontFormats="0" applyPatternFormats="0" applyAlignmentFormats="0" applyWidthHeightFormats="1" dataCaption="Values" showError="1" tag="45aaca5e-a110-49df-8124-81255dfa3915" updatedVersion="8" minRefreshableVersion="3" useAutoFormatting="1" itemPrintTitles="1" createdVersion="8" indent="0" outline="1" outlineData="1" multipleFieldFilters="0">
  <location ref="A1:D28" firstHeaderRow="0" firstDataRow="1" firstDataCol="1"/>
  <pivotFields count="5">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dataField="1" subtotalTop="0" showAll="0" defaultSubtotal="0"/>
  </pivotFields>
  <rowFields count="2">
    <field x="0"/>
    <field x="1"/>
  </rowFields>
  <rowItems count="27">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t="grand">
      <x/>
    </i>
  </rowItems>
  <colFields count="1">
    <field x="-2"/>
  </colFields>
  <colItems count="3">
    <i>
      <x/>
    </i>
    <i i="1">
      <x v="1"/>
    </i>
    <i i="2">
      <x v="2"/>
    </i>
  </colItems>
  <dataFields count="3">
    <dataField fld="2" subtotal="count" baseField="0" baseItem="0"/>
    <dataField fld="3" subtotal="count" baseField="0" baseItem="0"/>
    <dataField name="Month over Month Profit % Change" fld="4" subtotal="count" baseField="0" baseItem="0"/>
  </dataFields>
  <conditionalFormats count="1">
    <conditionalFormat priority="1">
      <pivotAreas count="3">
        <pivotArea type="data" collapsedLevelsAreSubtotals="1" fieldPosition="0">
          <references count="3">
            <reference field="4294967294" count="1" selected="0">
              <x v="2"/>
            </reference>
            <reference field="0" count="1" selected="0">
              <x v="0"/>
            </reference>
            <reference field="1" count="12">
              <x v="0"/>
              <x v="1"/>
              <x v="2"/>
              <x v="3"/>
              <x v="4"/>
              <x v="5"/>
              <x v="6"/>
              <x v="7"/>
              <x v="8"/>
              <x v="9"/>
              <x v="10"/>
              <x v="11"/>
            </reference>
          </references>
        </pivotArea>
        <pivotArea type="data" collapsedLevelsAreSubtotals="1" fieldPosition="0">
          <references count="2">
            <reference field="4294967294" count="1" selected="0">
              <x v="2"/>
            </reference>
            <reference field="0" count="1">
              <x v="1"/>
            </reference>
          </references>
        </pivotArea>
        <pivotArea type="data" collapsedLevelsAreSubtotals="1" fieldPosition="0">
          <references count="3">
            <reference field="4294967294" count="1" selected="0">
              <x v="2"/>
            </reference>
            <reference field="0" count="1" selected="0">
              <x v="1"/>
            </reference>
            <reference field="1" count="12">
              <x v="0"/>
              <x v="1"/>
              <x v="2"/>
              <x v="3"/>
              <x v="4"/>
              <x v="5"/>
              <x v="6"/>
              <x v="7"/>
              <x v="8"/>
              <x v="9"/>
              <x v="10"/>
              <x v="11"/>
            </reference>
          </references>
        </pivotArea>
      </pivotAreas>
    </conditionalFormat>
  </conditionalFormats>
  <pivotHierarchies count="1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Month over Month Profit % Chang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92FD3C0-9202-4B06-B521-91BDB33BED87}" name="PivotTable1" cacheId="13" applyNumberFormats="0" applyBorderFormats="0" applyFontFormats="0" applyPatternFormats="0" applyAlignmentFormats="0" applyWidthHeightFormats="1" dataCaption="Values" tag="30d72351-980d-4f1e-9842-f3248d77d458" updatedVersion="8" minRefreshableVersion="3" useAutoFormatting="1" subtotalHiddenItems="1" itemPrintTitles="1" createdVersion="8" indent="0" outline="1" outlineData="1" multipleFieldFilters="0" chartFormat="2">
  <location ref="A3:D17" firstHeaderRow="1" firstDataRow="2" firstDataCol="1"/>
  <pivotFields count="3">
    <pivotField axis="axisCol" allDrilled="1" subtotalTop="0" showAll="0" dataSourceSort="1" defaultSubtotal="0" defaultAttributeDrillState="1">
      <items count="2">
        <item x="0"/>
        <item x="1"/>
      </items>
    </pivotField>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2"/>
  </rowFields>
  <rowItems count="13">
    <i>
      <x/>
    </i>
    <i>
      <x v="1"/>
    </i>
    <i>
      <x v="2"/>
    </i>
    <i>
      <x v="3"/>
    </i>
    <i>
      <x v="4"/>
    </i>
    <i>
      <x v="5"/>
    </i>
    <i>
      <x v="6"/>
    </i>
    <i>
      <x v="7"/>
    </i>
    <i>
      <x v="8"/>
    </i>
    <i>
      <x v="9"/>
    </i>
    <i>
      <x v="10"/>
    </i>
    <i>
      <x v="11"/>
    </i>
    <i t="grand">
      <x/>
    </i>
  </rowItems>
  <colFields count="1">
    <field x="0"/>
  </colFields>
  <colItems count="3">
    <i>
      <x/>
    </i>
    <i>
      <x v="1"/>
    </i>
    <i t="grand">
      <x/>
    </i>
  </colItems>
  <dataFields count="1">
    <dataField fld="1" subtotal="count" baseField="0" baseItem="0"/>
  </dataFields>
  <chartFormats count="2">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s>
  <pivotHierarchies count="1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Calendar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0166AE1-3C63-49A8-9096-A816DF6A8A21}" name="PivotTable3" cacheId="5" applyNumberFormats="0" applyBorderFormats="0" applyFontFormats="0" applyPatternFormats="0" applyAlignmentFormats="0" applyWidthHeightFormats="1" dataCaption="Values" tag="64920782-2220-4473-819e-5b01a77969e6" updatedVersion="8" minRefreshableVersion="3" useAutoFormatting="1" subtotalHiddenItems="1" itemPrintTitles="1" createdVersion="8" indent="0" outline="1" outlineData="1" multipleFieldFilters="0" chartFormat="5">
  <location ref="A1:C28" firstHeaderRow="0" firstDataRow="1" firstDataCol="1"/>
  <pivotFields count="6">
    <pivotField dataField="1" subtotalTop="0" showAll="0" defaultSubtotal="0"/>
    <pivotField dataField="1" subtotalTop="0" showAll="0" defaultSubtotal="0"/>
    <pivotField axis="axisRow" allDrilled="1" subtotalTop="0" showAll="0" dataSourceSort="1" defaultSubtotal="0" defaultAttributeDrillState="1">
      <items count="1">
        <item x="0"/>
      </items>
    </pivotField>
    <pivotField axis="axisRow" allDrilled="1" subtotalTop="0" showAll="0" dataSourceSort="1" defaultSubtotal="0" defaultAttributeDrillState="1">
      <items count="12">
        <item x="0" e="0"/>
        <item x="1" e="0"/>
        <item x="2" e="0"/>
        <item x="3" e="0"/>
        <item x="4" e="0"/>
        <item x="5" e="0"/>
        <item x="6" e="0"/>
        <item x="7" e="0"/>
        <item x="8" e="0"/>
        <item x="9" e="0"/>
        <item x="10" e="0"/>
        <item x="11" e="0"/>
      </items>
    </pivotField>
    <pivotField axis="axisRow" allDrilled="1" subtotalTop="0" showAll="0" dataSourceSort="1" defaultSubtotal="0">
      <items count="2">
        <item x="0"/>
        <item x="1"/>
      </items>
    </pivotField>
    <pivotField axis="axisRow" allDrilled="1" subtotalTop="0" showAll="0" dataSourceSort="1" defaultSubtotal="0" defaultAttributeDrillState="1">
      <items count="1">
        <item x="0"/>
      </items>
    </pivotField>
  </pivotFields>
  <rowFields count="4">
    <field x="4"/>
    <field x="3"/>
    <field x="2"/>
    <field x="5"/>
  </rowFields>
  <rowItems count="27">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t="grand">
      <x/>
    </i>
  </rowItems>
  <colFields count="1">
    <field x="-2"/>
  </colFields>
  <colItems count="2">
    <i>
      <x/>
    </i>
    <i i="1">
      <x v="1"/>
    </i>
  </colItems>
  <dataFields count="2">
    <dataField fld="0" subtotal="count" baseField="0" baseItem="0"/>
    <dataField fld="1"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1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4">
    <rowHierarchyUsage hierarchyUsage="14"/>
    <rowHierarchyUsage hierarchyUsage="16"/>
    <rowHierarchyUsage hierarchyUsage="13"/>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Calendar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4A4FBD4-DEA4-4ACD-A99C-E5FFFB49200F}" name="PivotTable2" cacheId="3" applyNumberFormats="0" applyBorderFormats="0" applyFontFormats="0" applyPatternFormats="0" applyAlignmentFormats="0" applyWidthHeightFormats="1" dataCaption="Values" tag="7a0c30c5-d29e-4e6c-84b7-cf87f88c2dc7" updatedVersion="8" minRefreshableVersion="3" useAutoFormatting="1" subtotalHiddenItems="1" rowGrandTotals="0" colGrandTotals="0" itemPrintTitles="1" createdVersion="6" indent="0" outline="1" outlineData="1" multipleFieldFilters="0" chartFormat="5">
  <location ref="A3:C8" firstHeaderRow="1" firstDataRow="2" firstDataCol="1"/>
  <pivotFields count="3">
    <pivotField axis="axisCol" allDrilled="1" showAll="0" dataSourceSort="1" defaultAttributeDrillState="1">
      <items count="3">
        <item x="0"/>
        <item x="1"/>
        <item t="default"/>
      </items>
    </pivotField>
    <pivotField dataField="1" showAll="0"/>
    <pivotField axis="axisRow" allDrilled="1" showAll="0" dataSourceSort="1" defaultAttributeDrillState="1">
      <items count="5">
        <item x="0"/>
        <item x="1"/>
        <item x="2"/>
        <item x="3"/>
        <item t="default"/>
      </items>
    </pivotField>
  </pivotFields>
  <rowFields count="1">
    <field x="2"/>
  </rowFields>
  <rowItems count="4">
    <i>
      <x/>
    </i>
    <i>
      <x v="1"/>
    </i>
    <i>
      <x v="2"/>
    </i>
    <i>
      <x v="3"/>
    </i>
  </rowItems>
  <colFields count="1">
    <field x="0"/>
  </colFields>
  <colItems count="2">
    <i>
      <x/>
    </i>
    <i>
      <x v="1"/>
    </i>
  </colItems>
  <dataFields count="1">
    <dataField fld="1" subtotal="count" baseField="0" baseItem="0"/>
  </dataFields>
  <chartFormats count="2">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s>
  <pivotHierarchies count="174">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90381D9-0E9B-46E0-8851-269A7616D4C7}" name="PivotTable2" cacheId="4" applyNumberFormats="0" applyBorderFormats="0" applyFontFormats="0" applyPatternFormats="0" applyAlignmentFormats="0" applyWidthHeightFormats="1" dataCaption="Values" tag="672c041a-5f98-40df-98ad-9118cd2d46ed" updatedVersion="8" minRefreshableVersion="3" useAutoFormatting="1" subtotalHiddenItems="1" itemPrintTitles="1" createdVersion="6" indent="0" outline="1" outlineData="1" multipleFieldFilters="0" chartFormat="8">
  <location ref="A2:B13" firstHeaderRow="1" firstDataRow="1" firstDataCol="1"/>
  <pivotFields count="2">
    <pivotField axis="axisRow" allDrilled="1" showAll="0" measureFilter="1" sortType="ascending"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dataField="1" showAll="0"/>
  </pivotFields>
  <rowFields count="1">
    <field x="0"/>
  </rowFields>
  <rowItems count="11">
    <i>
      <x v="4"/>
    </i>
    <i>
      <x v="2"/>
    </i>
    <i>
      <x v="6"/>
    </i>
    <i>
      <x/>
    </i>
    <i>
      <x v="7"/>
    </i>
    <i>
      <x v="5"/>
    </i>
    <i>
      <x v="9"/>
    </i>
    <i>
      <x v="1"/>
    </i>
    <i>
      <x v="8"/>
    </i>
    <i>
      <x v="3"/>
    </i>
    <i t="grand">
      <x/>
    </i>
  </rowItems>
  <colItems count="1">
    <i/>
  </colItems>
  <dataFields count="1">
    <dataField fld="1" subtotal="count" baseField="0" baseItem="0"/>
  </dataFields>
  <chartFormats count="1">
    <chartFormat chart="3" format="0" series="1">
      <pivotArea type="data" outline="0" fieldPosition="0">
        <references count="1">
          <reference field="4294967294" count="1" selected="0">
            <x v="0"/>
          </reference>
        </references>
      </pivotArea>
    </chartFormat>
  </chartFormats>
  <pivotHierarchies count="1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141">
      <autoFilter ref="A1">
        <filterColumn colId="0">
          <top10 val="10" filterVal="10"/>
        </filterColumn>
      </autoFilter>
    </filter>
  </filters>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BEEE6AC-0119-46A0-B8EE-671D5FA7F3BD}" name="PivotTable2" cacheId="7" applyNumberFormats="0" applyBorderFormats="0" applyFontFormats="0" applyPatternFormats="0" applyAlignmentFormats="0" applyWidthHeightFormats="1" dataCaption="Values" tag="defdfc1e-e52d-48fe-83b3-d3547be7432a" updatedVersion="8" minRefreshableVersion="3" useAutoFormatting="1" subtotalHiddenItems="1" itemPrintTitles="1" createdVersion="6" indent="0" outline="1" outlineData="1" multipleFieldFilters="0" chartFormat="14">
  <location ref="A2:D14" firstHeaderRow="1" firstDataRow="2" firstDataCol="1"/>
  <pivotFields count="3">
    <pivotField axis="axisRow" allDrilled="1" showAll="0" measureFilter="1" sortType="ascending"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dataField="1" showAll="0"/>
    <pivotField axis="axisCol" allDrilled="1" showAll="0" dataSourceSort="1" defaultAttributeDrillState="1">
      <items count="3">
        <item x="0"/>
        <item x="1"/>
        <item t="default"/>
      </items>
    </pivotField>
  </pivotFields>
  <rowFields count="1">
    <field x="0"/>
  </rowFields>
  <rowItems count="11">
    <i>
      <x v="4"/>
    </i>
    <i>
      <x v="2"/>
    </i>
    <i>
      <x v="6"/>
    </i>
    <i>
      <x/>
    </i>
    <i>
      <x v="7"/>
    </i>
    <i>
      <x v="5"/>
    </i>
    <i>
      <x v="9"/>
    </i>
    <i>
      <x v="1"/>
    </i>
    <i>
      <x v="8"/>
    </i>
    <i>
      <x v="3"/>
    </i>
    <i t="grand">
      <x/>
    </i>
  </rowItems>
  <colFields count="1">
    <field x="2"/>
  </colFields>
  <colItems count="3">
    <i>
      <x/>
    </i>
    <i>
      <x v="1"/>
    </i>
    <i t="grand">
      <x/>
    </i>
  </colItems>
  <dataFields count="1">
    <dataField fld="1" subtotal="count" baseField="0" baseItem="0"/>
  </dataFields>
  <chartFormats count="4">
    <chartFormat chart="3"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8" format="2" series="1">
      <pivotArea type="data" outline="0" fieldPosition="0">
        <references count="2">
          <reference field="4294967294" count="1" selected="0">
            <x v="0"/>
          </reference>
          <reference field="2" count="1" selected="0">
            <x v="1"/>
          </reference>
        </references>
      </pivotArea>
    </chartFormat>
    <chartFormat chart="8" format="3" series="1">
      <pivotArea type="data" outline="0" fieldPosition="0">
        <references count="2">
          <reference field="4294967294" count="1" selected="0">
            <x v="0"/>
          </reference>
          <reference field="2" count="1" selected="0">
            <x v="0"/>
          </reference>
        </references>
      </pivotArea>
    </chartFormat>
  </chartFormats>
  <pivotHierarchies count="1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41">
      <autoFilter ref="A1">
        <filterColumn colId="0">
          <top10 val="10" filterVal="10"/>
        </filterColumn>
      </autoFilter>
    </filter>
  </filters>
  <rowHierarchiesUsage count="1">
    <rowHierarchyUsage hierarchyUsage="53"/>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activeTabTopLevelEntity name="[Calendar_Lookup]"/>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611421F-BCFC-44FC-B41C-5B3CC86E86A4}" name="PivotTable4" cacheId="8" applyNumberFormats="0" applyBorderFormats="0" applyFontFormats="0" applyPatternFormats="0" applyAlignmentFormats="0" applyWidthHeightFormats="1" dataCaption="Values" tag="804f9ac9-7b11-40e0-8f6c-5a9f4021b86b" updatedVersion="8" minRefreshableVersion="3" useAutoFormatting="1" itemPrintTitles="1" createdVersion="8" indent="0" outline="1" outlineData="1" multipleFieldFilters="0" chartFormat="10">
  <location ref="A3:B27" firstHeaderRow="1" firstDataRow="1" firstDataCol="1"/>
  <pivotFields count="6">
    <pivotField allDrilled="1" subtotalTop="0" showAll="0" sortType="descending" defaultSubtotal="0" defaultAttributeDrillState="1">
      <items count="15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 axis="axisRow" allDrilled="1" subtotalTop="0" showAll="0" sortType="ascending" defaultSubtotal="0" defaultAttributeDrillState="1">
      <items count="23">
        <item x="0"/>
        <item x="1"/>
        <item x="2"/>
        <item x="3"/>
        <item x="4"/>
        <item x="5"/>
        <item x="6"/>
        <item x="7"/>
        <item x="8"/>
        <item x="9"/>
        <item x="10"/>
        <item x="11"/>
        <item x="12"/>
        <item x="13"/>
        <item x="14"/>
        <item x="15"/>
        <item x="16"/>
        <item x="17"/>
        <item x="18"/>
        <item x="19"/>
        <item x="20"/>
        <item x="21"/>
        <item x="22"/>
      </items>
      <autoSortScope>
        <pivotArea dataOnly="0" outline="0" fieldPosition="0">
          <references count="1">
            <reference field="4294967294" count="1" selected="0">
              <x v="0"/>
            </reference>
          </references>
        </pivotArea>
      </autoSortScope>
    </pivotField>
  </pivotFields>
  <rowFields count="1">
    <field x="5"/>
  </rowFields>
  <rowItems count="24">
    <i>
      <x v="5"/>
    </i>
    <i>
      <x v="15"/>
    </i>
    <i>
      <x v="1"/>
    </i>
    <i>
      <x v="21"/>
    </i>
    <i>
      <x v="20"/>
    </i>
    <i>
      <x v="9"/>
    </i>
    <i>
      <x v="22"/>
    </i>
    <i>
      <x v="4"/>
    </i>
    <i>
      <x/>
    </i>
    <i>
      <x v="10"/>
    </i>
    <i>
      <x v="13"/>
    </i>
    <i>
      <x v="19"/>
    </i>
    <i>
      <x v="8"/>
    </i>
    <i>
      <x v="2"/>
    </i>
    <i>
      <x v="17"/>
    </i>
    <i>
      <x v="3"/>
    </i>
    <i>
      <x v="6"/>
    </i>
    <i>
      <x v="7"/>
    </i>
    <i>
      <x v="14"/>
    </i>
    <i>
      <x v="11"/>
    </i>
    <i>
      <x v="16"/>
    </i>
    <i>
      <x v="18"/>
    </i>
    <i>
      <x v="12"/>
    </i>
    <i t="grand">
      <x/>
    </i>
  </rowItems>
  <colItems count="1">
    <i/>
  </colItems>
  <dataFields count="1">
    <dataField fld="1" subtotal="count" baseField="0" baseItem="0"/>
  </dataFields>
  <chartFormats count="11">
    <chartFormat chart="0" format="1"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5" count="1" selected="0">
            <x v="8"/>
          </reference>
        </references>
      </pivotArea>
    </chartFormat>
    <chartFormat chart="0" format="3">
      <pivotArea type="data" outline="0" fieldPosition="0">
        <references count="2">
          <reference field="4294967294" count="1" selected="0">
            <x v="0"/>
          </reference>
          <reference field="5" count="1" selected="0">
            <x v="9"/>
          </reference>
        </references>
      </pivotArea>
    </chartFormat>
    <chartFormat chart="0" format="4">
      <pivotArea type="data" outline="0" fieldPosition="0">
        <references count="2">
          <reference field="4294967294" count="1" selected="0">
            <x v="0"/>
          </reference>
          <reference field="5" count="1" selected="0">
            <x v="6"/>
          </reference>
        </references>
      </pivotArea>
    </chartFormat>
    <chartFormat chart="0" format="5">
      <pivotArea type="data" outline="0" fieldPosition="0">
        <references count="2">
          <reference field="4294967294" count="1" selected="0">
            <x v="0"/>
          </reference>
          <reference field="5" count="1" selected="0">
            <x v="19"/>
          </reference>
        </references>
      </pivotArea>
    </chartFormat>
    <chartFormat chart="0" format="6">
      <pivotArea type="data" outline="0" fieldPosition="0">
        <references count="2">
          <reference field="4294967294" count="1" selected="0">
            <x v="0"/>
          </reference>
          <reference field="5" count="1" selected="0">
            <x v="5"/>
          </reference>
        </references>
      </pivotArea>
    </chartFormat>
    <chartFormat chart="0" format="7">
      <pivotArea type="data" outline="0" fieldPosition="0">
        <references count="2">
          <reference field="4294967294" count="1" selected="0">
            <x v="0"/>
          </reference>
          <reference field="5" count="1" selected="0">
            <x v="10"/>
          </reference>
        </references>
      </pivotArea>
    </chartFormat>
    <chartFormat chart="0" format="8">
      <pivotArea type="data" outline="0" fieldPosition="0">
        <references count="2">
          <reference field="4294967294" count="1" selected="0">
            <x v="0"/>
          </reference>
          <reference field="5" count="1" selected="0">
            <x v="4"/>
          </reference>
        </references>
      </pivotArea>
    </chartFormat>
    <chartFormat chart="0" format="9">
      <pivotArea type="data" outline="0" fieldPosition="0">
        <references count="2">
          <reference field="4294967294" count="1" selected="0">
            <x v="0"/>
          </reference>
          <reference field="5" count="1" selected="0">
            <x v="0"/>
          </reference>
        </references>
      </pivotArea>
    </chartFormat>
    <chartFormat chart="0" format="10">
      <pivotArea type="data" outline="0" fieldPosition="0">
        <references count="2">
          <reference field="4294967294" count="1" selected="0">
            <x v="0"/>
          </reference>
          <reference field="5" count="1" selected="0">
            <x v="20"/>
          </reference>
        </references>
      </pivotArea>
    </chartFormat>
    <chartFormat chart="0" format="11">
      <pivotArea type="data" outline="0" fieldPosition="0">
        <references count="2">
          <reference field="4294967294" count="1" selected="0">
            <x v="0"/>
          </reference>
          <reference field="5" count="1" selected="0">
            <x v="13"/>
          </reference>
        </references>
      </pivotArea>
    </chartFormat>
  </chartFormats>
  <pivotHierarchies count="1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2">
        <member name="[Product_Lookup].[product_set].[product_name].&amp;[American Corned Beef]"/>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_Lookup]"/>
        <x15:activeTabTopLevelEntity name="[Transactions]"/>
        <x15:activeTabTopLevelEntity name="[Calendar_Lookup]"/>
        <x15:activeTabTopLevelEntity name="[Store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5610822-6D28-4FD9-B893-ED53903E65E4}" name="PivotTable4" cacheId="9" applyNumberFormats="0" applyBorderFormats="0" applyFontFormats="0" applyPatternFormats="0" applyAlignmentFormats="0" applyWidthHeightFormats="1" dataCaption="Values" tag="3e5bbeb4-2c9f-4728-bf39-1c1e224fe8f4" updatedVersion="8" minRefreshableVersion="3" useAutoFormatting="1" itemPrintTitles="1" createdVersion="8" indent="0" outline="1" outlineData="1" multipleFieldFilters="0" chartFormat="14">
  <location ref="A3:D28" firstHeaderRow="1" firstDataRow="2" firstDataCol="1"/>
  <pivotFields count="7">
    <pivotField allDrilled="1" subtotalTop="0" showAll="0" sortType="descending" defaultSubtotal="0" defaultAttributeDrillState="1">
      <items count="15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 axis="axisRow" allDrilled="1" subtotalTop="0" showAll="0" sortType="ascending" defaultSubtotal="0" defaultAttributeDrillState="1">
      <items count="23">
        <item x="0"/>
        <item x="1"/>
        <item x="2"/>
        <item x="3"/>
        <item x="4"/>
        <item x="5"/>
        <item x="6"/>
        <item x="7"/>
        <item x="8"/>
        <item x="9"/>
        <item x="10"/>
        <item x="11"/>
        <item x="12"/>
        <item x="13"/>
        <item x="14"/>
        <item x="15"/>
        <item x="16"/>
        <item x="17"/>
        <item x="18"/>
        <item x="19"/>
        <item x="20"/>
        <item x="21"/>
        <item x="22"/>
      </items>
      <autoSortScope>
        <pivotArea dataOnly="0" outline="0" fieldPosition="0">
          <references count="1">
            <reference field="4294967294" count="1" selected="0">
              <x v="0"/>
            </reference>
          </references>
        </pivotArea>
      </autoSortScope>
    </pivotField>
    <pivotField axis="axisCol" allDrilled="1" subtotalTop="0" showAll="0" dataSourceSort="1" defaultSubtotal="0" defaultAttributeDrillState="1">
      <items count="2">
        <item x="0"/>
        <item x="1"/>
      </items>
    </pivotField>
  </pivotFields>
  <rowFields count="1">
    <field x="5"/>
  </rowFields>
  <rowItems count="24">
    <i>
      <x v="5"/>
    </i>
    <i>
      <x v="15"/>
    </i>
    <i>
      <x v="1"/>
    </i>
    <i>
      <x v="21"/>
    </i>
    <i>
      <x v="20"/>
    </i>
    <i>
      <x v="9"/>
    </i>
    <i>
      <x v="22"/>
    </i>
    <i>
      <x v="4"/>
    </i>
    <i>
      <x/>
    </i>
    <i>
      <x v="10"/>
    </i>
    <i>
      <x v="13"/>
    </i>
    <i>
      <x v="19"/>
    </i>
    <i>
      <x v="8"/>
    </i>
    <i>
      <x v="2"/>
    </i>
    <i>
      <x v="17"/>
    </i>
    <i>
      <x v="3"/>
    </i>
    <i>
      <x v="6"/>
    </i>
    <i>
      <x v="7"/>
    </i>
    <i>
      <x v="14"/>
    </i>
    <i>
      <x v="11"/>
    </i>
    <i>
      <x v="16"/>
    </i>
    <i>
      <x v="18"/>
    </i>
    <i>
      <x v="12"/>
    </i>
    <i t="grand">
      <x/>
    </i>
  </rowItems>
  <colFields count="1">
    <field x="6"/>
  </colFields>
  <colItems count="3">
    <i>
      <x/>
    </i>
    <i>
      <x v="1"/>
    </i>
    <i t="grand">
      <x/>
    </i>
  </colItems>
  <dataFields count="1">
    <dataField fld="1" subtotal="count" baseField="0" baseItem="0"/>
  </dataFields>
  <chartFormats count="44">
    <chartFormat chart="0" format="1"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5" count="1" selected="0">
            <x v="8"/>
          </reference>
        </references>
      </pivotArea>
    </chartFormat>
    <chartFormat chart="0" format="3">
      <pivotArea type="data" outline="0" fieldPosition="0">
        <references count="2">
          <reference field="4294967294" count="1" selected="0">
            <x v="0"/>
          </reference>
          <reference field="5" count="1" selected="0">
            <x v="9"/>
          </reference>
        </references>
      </pivotArea>
    </chartFormat>
    <chartFormat chart="0" format="4">
      <pivotArea type="data" outline="0" fieldPosition="0">
        <references count="2">
          <reference field="4294967294" count="1" selected="0">
            <x v="0"/>
          </reference>
          <reference field="5" count="1" selected="0">
            <x v="6"/>
          </reference>
        </references>
      </pivotArea>
    </chartFormat>
    <chartFormat chart="0" format="5">
      <pivotArea type="data" outline="0" fieldPosition="0">
        <references count="2">
          <reference field="4294967294" count="1" selected="0">
            <x v="0"/>
          </reference>
          <reference field="5" count="1" selected="0">
            <x v="19"/>
          </reference>
        </references>
      </pivotArea>
    </chartFormat>
    <chartFormat chart="0" format="6">
      <pivotArea type="data" outline="0" fieldPosition="0">
        <references count="2">
          <reference field="4294967294" count="1" selected="0">
            <x v="0"/>
          </reference>
          <reference field="5" count="1" selected="0">
            <x v="5"/>
          </reference>
        </references>
      </pivotArea>
    </chartFormat>
    <chartFormat chart="0" format="7">
      <pivotArea type="data" outline="0" fieldPosition="0">
        <references count="2">
          <reference field="4294967294" count="1" selected="0">
            <x v="0"/>
          </reference>
          <reference field="5" count="1" selected="0">
            <x v="10"/>
          </reference>
        </references>
      </pivotArea>
    </chartFormat>
    <chartFormat chart="0" format="8">
      <pivotArea type="data" outline="0" fieldPosition="0">
        <references count="2">
          <reference field="4294967294" count="1" selected="0">
            <x v="0"/>
          </reference>
          <reference field="5" count="1" selected="0">
            <x v="4"/>
          </reference>
        </references>
      </pivotArea>
    </chartFormat>
    <chartFormat chart="0" format="9">
      <pivotArea type="data" outline="0" fieldPosition="0">
        <references count="2">
          <reference field="4294967294" count="1" selected="0">
            <x v="0"/>
          </reference>
          <reference field="5" count="1" selected="0">
            <x v="0"/>
          </reference>
        </references>
      </pivotArea>
    </chartFormat>
    <chartFormat chart="0" format="10">
      <pivotArea type="data" outline="0" fieldPosition="0">
        <references count="2">
          <reference field="4294967294" count="1" selected="0">
            <x v="0"/>
          </reference>
          <reference field="5" count="1" selected="0">
            <x v="20"/>
          </reference>
        </references>
      </pivotArea>
    </chartFormat>
    <chartFormat chart="0" format="11">
      <pivotArea type="data" outline="0" fieldPosition="0">
        <references count="2">
          <reference field="4294967294" count="1" selected="0">
            <x v="0"/>
          </reference>
          <reference field="5" count="1" selected="0">
            <x v="13"/>
          </reference>
        </references>
      </pivotArea>
    </chartFormat>
    <chartFormat chart="10" format="13" series="1">
      <pivotArea type="data" outline="0" fieldPosition="0">
        <references count="1">
          <reference field="4294967294" count="1" selected="0">
            <x v="0"/>
          </reference>
        </references>
      </pivotArea>
    </chartFormat>
    <chartFormat chart="10" format="14">
      <pivotArea type="data" outline="0" fieldPosition="0">
        <references count="2">
          <reference field="4294967294" count="1" selected="0">
            <x v="0"/>
          </reference>
          <reference field="5" count="1" selected="0">
            <x v="5"/>
          </reference>
        </references>
      </pivotArea>
    </chartFormat>
    <chartFormat chart="10" format="15">
      <pivotArea type="data" outline="0" fieldPosition="0">
        <references count="2">
          <reference field="4294967294" count="1" selected="0">
            <x v="0"/>
          </reference>
          <reference field="5" count="1" selected="0">
            <x v="20"/>
          </reference>
        </references>
      </pivotArea>
    </chartFormat>
    <chartFormat chart="10" format="16">
      <pivotArea type="data" outline="0" fieldPosition="0">
        <references count="2">
          <reference field="4294967294" count="1" selected="0">
            <x v="0"/>
          </reference>
          <reference field="5" count="1" selected="0">
            <x v="9"/>
          </reference>
        </references>
      </pivotArea>
    </chartFormat>
    <chartFormat chart="10" format="17">
      <pivotArea type="data" outline="0" fieldPosition="0">
        <references count="2">
          <reference field="4294967294" count="1" selected="0">
            <x v="0"/>
          </reference>
          <reference field="5" count="1" selected="0">
            <x v="4"/>
          </reference>
        </references>
      </pivotArea>
    </chartFormat>
    <chartFormat chart="10" format="18">
      <pivotArea type="data" outline="0" fieldPosition="0">
        <references count="2">
          <reference field="4294967294" count="1" selected="0">
            <x v="0"/>
          </reference>
          <reference field="5" count="1" selected="0">
            <x v="0"/>
          </reference>
        </references>
      </pivotArea>
    </chartFormat>
    <chartFormat chart="10" format="19">
      <pivotArea type="data" outline="0" fieldPosition="0">
        <references count="2">
          <reference field="4294967294" count="1" selected="0">
            <x v="0"/>
          </reference>
          <reference field="5" count="1" selected="0">
            <x v="10"/>
          </reference>
        </references>
      </pivotArea>
    </chartFormat>
    <chartFormat chart="10" format="20">
      <pivotArea type="data" outline="0" fieldPosition="0">
        <references count="2">
          <reference field="4294967294" count="1" selected="0">
            <x v="0"/>
          </reference>
          <reference field="5" count="1" selected="0">
            <x v="13"/>
          </reference>
        </references>
      </pivotArea>
    </chartFormat>
    <chartFormat chart="10" format="21">
      <pivotArea type="data" outline="0" fieldPosition="0">
        <references count="2">
          <reference field="4294967294" count="1" selected="0">
            <x v="0"/>
          </reference>
          <reference field="5" count="1" selected="0">
            <x v="19"/>
          </reference>
        </references>
      </pivotArea>
    </chartFormat>
    <chartFormat chart="10" format="22">
      <pivotArea type="data" outline="0" fieldPosition="0">
        <references count="2">
          <reference field="4294967294" count="1" selected="0">
            <x v="0"/>
          </reference>
          <reference field="5" count="1" selected="0">
            <x v="8"/>
          </reference>
        </references>
      </pivotArea>
    </chartFormat>
    <chartFormat chart="10" format="23">
      <pivotArea type="data" outline="0" fieldPosition="0">
        <references count="2">
          <reference field="4294967294" count="1" selected="0">
            <x v="0"/>
          </reference>
          <reference field="5" count="1" selected="0">
            <x v="6"/>
          </reference>
        </references>
      </pivotArea>
    </chartFormat>
    <chartFormat chart="10" format="24" series="1">
      <pivotArea type="data" outline="0" fieldPosition="0">
        <references count="2">
          <reference field="4294967294" count="1" selected="0">
            <x v="0"/>
          </reference>
          <reference field="6" count="1" selected="0">
            <x v="1"/>
          </reference>
        </references>
      </pivotArea>
    </chartFormat>
    <chartFormat chart="10" format="27" series="1">
      <pivotArea type="data" outline="0" fieldPosition="0">
        <references count="2">
          <reference field="4294967294" count="1" selected="0">
            <x v="0"/>
          </reference>
          <reference field="6" count="1" selected="0">
            <x v="0"/>
          </reference>
        </references>
      </pivotArea>
    </chartFormat>
    <chartFormat chart="10" format="28">
      <pivotArea type="data" outline="0" fieldPosition="0">
        <references count="3">
          <reference field="4294967294" count="1" selected="0">
            <x v="0"/>
          </reference>
          <reference field="5" count="1" selected="0">
            <x v="5"/>
          </reference>
          <reference field="6" count="1" selected="0">
            <x v="0"/>
          </reference>
        </references>
      </pivotArea>
    </chartFormat>
    <chartFormat chart="10" format="29">
      <pivotArea type="data" outline="0" fieldPosition="0">
        <references count="3">
          <reference field="4294967294" count="1" selected="0">
            <x v="0"/>
          </reference>
          <reference field="5" count="1" selected="0">
            <x v="20"/>
          </reference>
          <reference field="6" count="1" selected="0">
            <x v="0"/>
          </reference>
        </references>
      </pivotArea>
    </chartFormat>
    <chartFormat chart="10" format="30">
      <pivotArea type="data" outline="0" fieldPosition="0">
        <references count="3">
          <reference field="4294967294" count="1" selected="0">
            <x v="0"/>
          </reference>
          <reference field="5" count="1" selected="0">
            <x v="9"/>
          </reference>
          <reference field="6" count="1" selected="0">
            <x v="0"/>
          </reference>
        </references>
      </pivotArea>
    </chartFormat>
    <chartFormat chart="10" format="31">
      <pivotArea type="data" outline="0" fieldPosition="0">
        <references count="3">
          <reference field="4294967294" count="1" selected="0">
            <x v="0"/>
          </reference>
          <reference field="5" count="1" selected="0">
            <x v="4"/>
          </reference>
          <reference field="6" count="1" selected="0">
            <x v="0"/>
          </reference>
        </references>
      </pivotArea>
    </chartFormat>
    <chartFormat chart="10" format="32">
      <pivotArea type="data" outline="0" fieldPosition="0">
        <references count="3">
          <reference field="4294967294" count="1" selected="0">
            <x v="0"/>
          </reference>
          <reference field="5" count="1" selected="0">
            <x v="0"/>
          </reference>
          <reference field="6" count="1" selected="0">
            <x v="0"/>
          </reference>
        </references>
      </pivotArea>
    </chartFormat>
    <chartFormat chart="10" format="33">
      <pivotArea type="data" outline="0" fieldPosition="0">
        <references count="3">
          <reference field="4294967294" count="1" selected="0">
            <x v="0"/>
          </reference>
          <reference field="5" count="1" selected="0">
            <x v="10"/>
          </reference>
          <reference field="6" count="1" selected="0">
            <x v="0"/>
          </reference>
        </references>
      </pivotArea>
    </chartFormat>
    <chartFormat chart="10" format="34">
      <pivotArea type="data" outline="0" fieldPosition="0">
        <references count="3">
          <reference field="4294967294" count="1" selected="0">
            <x v="0"/>
          </reference>
          <reference field="5" count="1" selected="0">
            <x v="13"/>
          </reference>
          <reference field="6" count="1" selected="0">
            <x v="0"/>
          </reference>
        </references>
      </pivotArea>
    </chartFormat>
    <chartFormat chart="10" format="35">
      <pivotArea type="data" outline="0" fieldPosition="0">
        <references count="3">
          <reference field="4294967294" count="1" selected="0">
            <x v="0"/>
          </reference>
          <reference field="5" count="1" selected="0">
            <x v="19"/>
          </reference>
          <reference field="6" count="1" selected="0">
            <x v="0"/>
          </reference>
        </references>
      </pivotArea>
    </chartFormat>
    <chartFormat chart="10" format="36">
      <pivotArea type="data" outline="0" fieldPosition="0">
        <references count="3">
          <reference field="4294967294" count="1" selected="0">
            <x v="0"/>
          </reference>
          <reference field="5" count="1" selected="0">
            <x v="8"/>
          </reference>
          <reference field="6" count="1" selected="0">
            <x v="0"/>
          </reference>
        </references>
      </pivotArea>
    </chartFormat>
    <chartFormat chart="10" format="37">
      <pivotArea type="data" outline="0" fieldPosition="0">
        <references count="3">
          <reference field="4294967294" count="1" selected="0">
            <x v="0"/>
          </reference>
          <reference field="5" count="1" selected="0">
            <x v="6"/>
          </reference>
          <reference field="6" count="1" selected="0">
            <x v="0"/>
          </reference>
        </references>
      </pivotArea>
    </chartFormat>
    <chartFormat chart="10" format="38">
      <pivotArea type="data" outline="0" fieldPosition="0">
        <references count="3">
          <reference field="4294967294" count="1" selected="0">
            <x v="0"/>
          </reference>
          <reference field="5" count="1" selected="0">
            <x v="5"/>
          </reference>
          <reference field="6" count="1" selected="0">
            <x v="1"/>
          </reference>
        </references>
      </pivotArea>
    </chartFormat>
    <chartFormat chart="10" format="39">
      <pivotArea type="data" outline="0" fieldPosition="0">
        <references count="3">
          <reference field="4294967294" count="1" selected="0">
            <x v="0"/>
          </reference>
          <reference field="5" count="1" selected="0">
            <x v="20"/>
          </reference>
          <reference field="6" count="1" selected="0">
            <x v="1"/>
          </reference>
        </references>
      </pivotArea>
    </chartFormat>
    <chartFormat chart="10" format="40">
      <pivotArea type="data" outline="0" fieldPosition="0">
        <references count="3">
          <reference field="4294967294" count="1" selected="0">
            <x v="0"/>
          </reference>
          <reference field="5" count="1" selected="0">
            <x v="9"/>
          </reference>
          <reference field="6" count="1" selected="0">
            <x v="1"/>
          </reference>
        </references>
      </pivotArea>
    </chartFormat>
    <chartFormat chart="10" format="41">
      <pivotArea type="data" outline="0" fieldPosition="0">
        <references count="3">
          <reference field="4294967294" count="1" selected="0">
            <x v="0"/>
          </reference>
          <reference field="5" count="1" selected="0">
            <x v="4"/>
          </reference>
          <reference field="6" count="1" selected="0">
            <x v="1"/>
          </reference>
        </references>
      </pivotArea>
    </chartFormat>
    <chartFormat chart="10" format="42">
      <pivotArea type="data" outline="0" fieldPosition="0">
        <references count="3">
          <reference field="4294967294" count="1" selected="0">
            <x v="0"/>
          </reference>
          <reference field="5" count="1" selected="0">
            <x v="0"/>
          </reference>
          <reference field="6" count="1" selected="0">
            <x v="1"/>
          </reference>
        </references>
      </pivotArea>
    </chartFormat>
    <chartFormat chart="10" format="43">
      <pivotArea type="data" outline="0" fieldPosition="0">
        <references count="3">
          <reference field="4294967294" count="1" selected="0">
            <x v="0"/>
          </reference>
          <reference field="5" count="1" selected="0">
            <x v="10"/>
          </reference>
          <reference field="6" count="1" selected="0">
            <x v="1"/>
          </reference>
        </references>
      </pivotArea>
    </chartFormat>
    <chartFormat chart="10" format="44">
      <pivotArea type="data" outline="0" fieldPosition="0">
        <references count="3">
          <reference field="4294967294" count="1" selected="0">
            <x v="0"/>
          </reference>
          <reference field="5" count="1" selected="0">
            <x v="13"/>
          </reference>
          <reference field="6" count="1" selected="0">
            <x v="1"/>
          </reference>
        </references>
      </pivotArea>
    </chartFormat>
    <chartFormat chart="10" format="45">
      <pivotArea type="data" outline="0" fieldPosition="0">
        <references count="3">
          <reference field="4294967294" count="1" selected="0">
            <x v="0"/>
          </reference>
          <reference field="5" count="1" selected="0">
            <x v="19"/>
          </reference>
          <reference field="6" count="1" selected="0">
            <x v="1"/>
          </reference>
        </references>
      </pivotArea>
    </chartFormat>
    <chartFormat chart="10" format="46">
      <pivotArea type="data" outline="0" fieldPosition="0">
        <references count="3">
          <reference field="4294967294" count="1" selected="0">
            <x v="0"/>
          </reference>
          <reference field="5" count="1" selected="0">
            <x v="8"/>
          </reference>
          <reference field="6" count="1" selected="0">
            <x v="1"/>
          </reference>
        </references>
      </pivotArea>
    </chartFormat>
    <chartFormat chart="10" format="47">
      <pivotArea type="data" outline="0" fieldPosition="0">
        <references count="3">
          <reference field="4294967294" count="1" selected="0">
            <x v="0"/>
          </reference>
          <reference field="5" count="1" selected="0">
            <x v="6"/>
          </reference>
          <reference field="6" count="1" selected="0">
            <x v="1"/>
          </reference>
        </references>
      </pivotArea>
    </chartFormat>
  </chartFormats>
  <pivotHierarchies count="1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2">
        <member name="[Product_Lookup].[product_set].[product_name].&amp;[American Corned Beef]"/>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3"/>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_Lookup]"/>
        <x15:activeTabTopLevelEntity name="[Transactions]"/>
        <x15:activeTabTopLevelEntity name="[Calendar_Lookup]"/>
        <x15:activeTabTopLevelEntity name="[Store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DA7B4B3-305C-4702-BD89-74CAD27617CD}" name="PivotTable4" cacheId="12" applyNumberFormats="0" applyBorderFormats="0" applyFontFormats="0" applyPatternFormats="0" applyAlignmentFormats="0" applyWidthHeightFormats="1" dataCaption="Values" tag="41bca37a-504c-456b-8fed-0c1422f8bb82" updatedVersion="8" minRefreshableVersion="3" useAutoFormatting="1" itemPrintTitles="1" createdVersion="8" indent="0" outline="1" outlineData="1" multipleFieldFilters="0" chartFormat="5">
  <location ref="A3:C104" firstHeaderRow="0" firstDataRow="1" firstDataCol="1"/>
  <pivotFields count="7">
    <pivotField axis="axisRow" allDrilled="1" subtotalTop="0" showAll="0" measureFilter="1" sortType="descending" defaultSubtotal="0" defaultAttributeDrillState="1">
      <items count="10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 allDrilled="1" subtotalTop="0" showAll="0" sortType="descending" defaultSubtotal="0" defaultAttributeDrillState="1">
      <items count="23">
        <item x="0"/>
        <item x="1"/>
        <item x="2"/>
        <item x="3"/>
        <item x="4"/>
        <item x="5"/>
        <item x="6"/>
        <item x="7"/>
        <item x="8"/>
        <item x="9"/>
        <item x="10"/>
        <item x="11"/>
        <item x="12"/>
        <item x="13"/>
        <item x="14"/>
        <item x="15"/>
        <item x="16"/>
        <item x="17"/>
        <item x="18"/>
        <item x="19"/>
        <item x="20"/>
        <item x="21"/>
        <item x="22"/>
      </items>
      <autoSortScope>
        <pivotArea dataOnly="0" outline="0" fieldPosition="0">
          <references count="1">
            <reference field="4294967294" count="1" selected="0">
              <x v="1"/>
            </reference>
          </references>
        </pivotArea>
      </autoSortScope>
    </pivotField>
  </pivotFields>
  <rowFields count="1">
    <field x="0"/>
  </rowFields>
  <rowItems count="101">
    <i>
      <x v="51"/>
    </i>
    <i>
      <x v="66"/>
    </i>
    <i>
      <x v="62"/>
    </i>
    <i>
      <x v="92"/>
    </i>
    <i>
      <x v="75"/>
    </i>
    <i>
      <x v="34"/>
    </i>
    <i>
      <x v="14"/>
    </i>
    <i>
      <x v="1"/>
    </i>
    <i>
      <x v="54"/>
    </i>
    <i>
      <x v="56"/>
    </i>
    <i>
      <x v="61"/>
    </i>
    <i>
      <x v="98"/>
    </i>
    <i>
      <x v="42"/>
    </i>
    <i>
      <x v="82"/>
    </i>
    <i>
      <x v="22"/>
    </i>
    <i>
      <x v="90"/>
    </i>
    <i>
      <x v="7"/>
    </i>
    <i>
      <x v="58"/>
    </i>
    <i>
      <x v="84"/>
    </i>
    <i>
      <x v="70"/>
    </i>
    <i>
      <x v="81"/>
    </i>
    <i>
      <x v="96"/>
    </i>
    <i>
      <x v="59"/>
    </i>
    <i>
      <x v="86"/>
    </i>
    <i>
      <x v="10"/>
    </i>
    <i>
      <x v="67"/>
    </i>
    <i>
      <x v="52"/>
    </i>
    <i>
      <x v="78"/>
    </i>
    <i>
      <x v="3"/>
    </i>
    <i>
      <x v="46"/>
    </i>
    <i>
      <x v="94"/>
    </i>
    <i>
      <x v="53"/>
    </i>
    <i>
      <x v="9"/>
    </i>
    <i>
      <x v="48"/>
    </i>
    <i>
      <x v="40"/>
    </i>
    <i>
      <x v="4"/>
    </i>
    <i>
      <x v="19"/>
    </i>
    <i>
      <x v="93"/>
    </i>
    <i>
      <x v="8"/>
    </i>
    <i>
      <x v="5"/>
    </i>
    <i>
      <x v="30"/>
    </i>
    <i>
      <x v="12"/>
    </i>
    <i>
      <x v="49"/>
    </i>
    <i>
      <x v="91"/>
    </i>
    <i>
      <x v="25"/>
    </i>
    <i>
      <x v="47"/>
    </i>
    <i>
      <x v="37"/>
    </i>
    <i>
      <x v="63"/>
    </i>
    <i>
      <x v="64"/>
    </i>
    <i>
      <x v="60"/>
    </i>
    <i>
      <x v="31"/>
    </i>
    <i>
      <x v="18"/>
    </i>
    <i>
      <x v="71"/>
    </i>
    <i>
      <x v="33"/>
    </i>
    <i>
      <x v="29"/>
    </i>
    <i>
      <x v="44"/>
    </i>
    <i>
      <x v="97"/>
    </i>
    <i>
      <x v="57"/>
    </i>
    <i>
      <x v="43"/>
    </i>
    <i>
      <x v="68"/>
    </i>
    <i>
      <x v="26"/>
    </i>
    <i>
      <x v="17"/>
    </i>
    <i>
      <x v="2"/>
    </i>
    <i>
      <x v="20"/>
    </i>
    <i>
      <x v="76"/>
    </i>
    <i>
      <x v="83"/>
    </i>
    <i>
      <x v="36"/>
    </i>
    <i>
      <x v="27"/>
    </i>
    <i>
      <x v="65"/>
    </i>
    <i>
      <x v="89"/>
    </i>
    <i>
      <x v="74"/>
    </i>
    <i>
      <x v="88"/>
    </i>
    <i>
      <x v="80"/>
    </i>
    <i>
      <x v="32"/>
    </i>
    <i>
      <x v="15"/>
    </i>
    <i>
      <x v="50"/>
    </i>
    <i>
      <x v="24"/>
    </i>
    <i>
      <x v="77"/>
    </i>
    <i>
      <x v="11"/>
    </i>
    <i>
      <x v="23"/>
    </i>
    <i>
      <x v="28"/>
    </i>
    <i>
      <x v="79"/>
    </i>
    <i>
      <x v="87"/>
    </i>
    <i>
      <x v="69"/>
    </i>
    <i>
      <x v="41"/>
    </i>
    <i>
      <x v="85"/>
    </i>
    <i>
      <x v="95"/>
    </i>
    <i>
      <x v="13"/>
    </i>
    <i>
      <x/>
    </i>
    <i>
      <x v="99"/>
    </i>
    <i>
      <x v="72"/>
    </i>
    <i>
      <x v="39"/>
    </i>
    <i>
      <x v="35"/>
    </i>
    <i>
      <x v="45"/>
    </i>
    <i>
      <x v="55"/>
    </i>
    <i>
      <x v="6"/>
    </i>
    <i>
      <x v="21"/>
    </i>
    <i>
      <x v="16"/>
    </i>
    <i>
      <x v="38"/>
    </i>
    <i>
      <x v="73"/>
    </i>
    <i t="grand">
      <x/>
    </i>
  </rowItems>
  <colFields count="1">
    <field x="-2"/>
  </colFields>
  <colItems count="2">
    <i>
      <x/>
    </i>
    <i i="1">
      <x v="1"/>
    </i>
  </colItems>
  <dataFields count="2">
    <dataField name="Total Revenue" fld="1" subtotal="count" baseField="0" baseItem="51"/>
    <dataField fld="2" subtotal="count" baseField="0" baseItem="0"/>
  </dataFields>
  <chartFormats count="2">
    <chartFormat chart="0" format="0"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1"/>
          </reference>
        </references>
      </pivotArea>
    </chartFormat>
  </chartFormats>
  <pivotHierarchies count="1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2">
        <member name="[Product_Lookup].[product_set].[product_name].&amp;[American Corned Beef]"/>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Total Revenu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41">
      <autoFilter ref="A1">
        <filterColumn colId="0">
          <top10 val="100" filterVal="100"/>
        </filterColumn>
      </autoFilter>
    </filter>
  </filters>
  <rowHierarchiesUsage count="1">
    <rowHierarchyUsage hierarchyUsage="5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_Lookup]"/>
        <x15:activeTabTopLevelEntity name="[Transactions]"/>
        <x15:activeTabTopLevelEntity name="[Calendar_Lookup]"/>
        <x15:activeTabTopLevelEntity name="[Store_Lookup]"/>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00000000-0013-0000-FFFF-FFFF01000000}" sourceName="[Price_Threshold].[Price_Threshold]">
  <pivotTables>
    <pivotTable tabId="1" name="PivotTable1"/>
  </pivotTables>
  <data>
    <olap pivotCacheId="1106019248">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4]"/>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00000000-0014-0000-FFFF-FFFF01000000}" cache="Slicer_Price_Threshold" caption="Price_Threshold" columnCount="4"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Age_Threshold" displayName="Age_Threshold" ref="A1:A7" totalsRowShown="0">
  <autoFilter ref="A1:A7" xr:uid="{00000000-0009-0000-0100-000001000000}"/>
  <tableColumns count="1">
    <tableColumn id="1" xr3:uid="{00000000-0010-0000-0000-000001000000}" name="Age 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Price_Threshold" displayName="Price_Threshold" ref="A1:A5" totalsRowShown="0">
  <autoFilter ref="A1:A5" xr:uid="{00000000-0009-0000-0100-000002000000}"/>
  <tableColumns count="1">
    <tableColumn id="1" xr3:uid="{00000000-0010-0000-0100-000001000000}"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_rels/sheet11.xml.rels><?xml version="1.0" encoding="UTF-8" standalone="yes"?>
<Relationships xmlns="http://schemas.openxmlformats.org/package/2006/relationships"><Relationship Id="rId1" Type="http://schemas.openxmlformats.org/officeDocument/2006/relationships/pivotTable" Target="../pivotTables/pivotTable10.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7"/>
  <sheetViews>
    <sheetView workbookViewId="0">
      <selection sqref="A1:A7"/>
    </sheetView>
  </sheetViews>
  <sheetFormatPr defaultRowHeight="15" x14ac:dyDescent="0.25"/>
  <cols>
    <col min="1" max="1" width="14.28515625" customWidth="1"/>
  </cols>
  <sheetData>
    <row r="1" spans="1:1" x14ac:dyDescent="0.25">
      <c r="A1" t="s">
        <v>138</v>
      </c>
    </row>
    <row r="2" spans="1:1" x14ac:dyDescent="0.25">
      <c r="A2">
        <v>50</v>
      </c>
    </row>
    <row r="3" spans="1:1" x14ac:dyDescent="0.25">
      <c r="A3">
        <v>60</v>
      </c>
    </row>
    <row r="4" spans="1:1" x14ac:dyDescent="0.25">
      <c r="A4">
        <v>70</v>
      </c>
    </row>
    <row r="5" spans="1:1" x14ac:dyDescent="0.25">
      <c r="A5">
        <v>80</v>
      </c>
    </row>
    <row r="6" spans="1:1" x14ac:dyDescent="0.25">
      <c r="A6">
        <v>90</v>
      </c>
    </row>
    <row r="7" spans="1:1" x14ac:dyDescent="0.25">
      <c r="A7">
        <v>100</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A9656-C682-4353-8F25-1AD64A7DDB46}">
  <dimension ref="A3:C104"/>
  <sheetViews>
    <sheetView workbookViewId="0">
      <selection activeCell="A6" sqref="A6"/>
    </sheetView>
  </sheetViews>
  <sheetFormatPr defaultRowHeight="15" x14ac:dyDescent="0.25"/>
  <cols>
    <col min="1" max="1" width="36.140625" bestFit="1" customWidth="1"/>
    <col min="2" max="2" width="13.85546875" bestFit="1" customWidth="1"/>
    <col min="3" max="3" width="8.5703125" bestFit="1" customWidth="1"/>
    <col min="4" max="5" width="7.5703125" bestFit="1" customWidth="1"/>
    <col min="6" max="6" width="28.85546875" bestFit="1" customWidth="1"/>
    <col min="7" max="7" width="10.85546875" bestFit="1" customWidth="1"/>
    <col min="8" max="8" width="17" bestFit="1" customWidth="1"/>
    <col min="9" max="9" width="23.85546875" bestFit="1" customWidth="1"/>
    <col min="10" max="10" width="7.5703125" bestFit="1" customWidth="1"/>
    <col min="11" max="11" width="17" bestFit="1" customWidth="1"/>
    <col min="12" max="12" width="23.85546875" bestFit="1" customWidth="1"/>
    <col min="13" max="13" width="7.5703125" bestFit="1" customWidth="1"/>
    <col min="14" max="14" width="17" bestFit="1" customWidth="1"/>
    <col min="15" max="15" width="23.85546875" bestFit="1" customWidth="1"/>
    <col min="16" max="16" width="7.5703125" bestFit="1" customWidth="1"/>
    <col min="17" max="17" width="17" bestFit="1" customWidth="1"/>
    <col min="18" max="18" width="23.85546875" bestFit="1" customWidth="1"/>
    <col min="19" max="19" width="7.5703125" bestFit="1" customWidth="1"/>
    <col min="20" max="20" width="17" bestFit="1" customWidth="1"/>
    <col min="21" max="21" width="23.85546875" bestFit="1" customWidth="1"/>
    <col min="22" max="22" width="7.5703125" bestFit="1" customWidth="1"/>
    <col min="23" max="23" width="17" bestFit="1" customWidth="1"/>
    <col min="24" max="24" width="23.85546875" bestFit="1" customWidth="1"/>
    <col min="25" max="25" width="7.5703125" bestFit="1" customWidth="1"/>
    <col min="26" max="26" width="17" bestFit="1" customWidth="1"/>
    <col min="27" max="27" width="23.85546875" bestFit="1" customWidth="1"/>
    <col min="28" max="28" width="7.5703125" bestFit="1" customWidth="1"/>
    <col min="29" max="29" width="17" bestFit="1" customWidth="1"/>
    <col min="30" max="30" width="23.85546875" bestFit="1" customWidth="1"/>
    <col min="31" max="31" width="7.5703125" bestFit="1" customWidth="1"/>
    <col min="32" max="32" width="17" bestFit="1" customWidth="1"/>
    <col min="33" max="33" width="23.85546875" bestFit="1" customWidth="1"/>
    <col min="34" max="34" width="7.5703125" bestFit="1" customWidth="1"/>
    <col min="35" max="35" width="17" bestFit="1" customWidth="1"/>
    <col min="36" max="36" width="23.85546875" bestFit="1" customWidth="1"/>
    <col min="37" max="37" width="8.5703125" bestFit="1" customWidth="1"/>
    <col min="38" max="38" width="22.140625" bestFit="1" customWidth="1"/>
    <col min="39" max="39" width="28.85546875" bestFit="1" customWidth="1"/>
    <col min="40" max="40" width="10.85546875" bestFit="1" customWidth="1"/>
    <col min="41" max="41" width="17" bestFit="1" customWidth="1"/>
    <col min="42" max="42" width="23.85546875" bestFit="1" customWidth="1"/>
    <col min="43" max="43" width="7.5703125" bestFit="1" customWidth="1"/>
    <col min="44" max="44" width="17" bestFit="1" customWidth="1"/>
    <col min="45" max="45" width="23.85546875" bestFit="1" customWidth="1"/>
    <col min="46" max="46" width="7.5703125" bestFit="1" customWidth="1"/>
    <col min="47" max="47" width="17" bestFit="1" customWidth="1"/>
    <col min="48" max="48" width="23.85546875" bestFit="1" customWidth="1"/>
    <col min="49" max="49" width="7.5703125" bestFit="1" customWidth="1"/>
    <col min="50" max="50" width="17" bestFit="1" customWidth="1"/>
    <col min="51" max="51" width="23.85546875" bestFit="1" customWidth="1"/>
    <col min="52" max="52" width="7.5703125" bestFit="1" customWidth="1"/>
    <col min="53" max="53" width="17" bestFit="1" customWidth="1"/>
    <col min="54" max="54" width="23.85546875" bestFit="1" customWidth="1"/>
    <col min="55" max="55" width="7.5703125" bestFit="1" customWidth="1"/>
    <col min="56" max="56" width="17" bestFit="1" customWidth="1"/>
    <col min="57" max="57" width="23.85546875" bestFit="1" customWidth="1"/>
    <col min="58" max="58" width="7.5703125" bestFit="1" customWidth="1"/>
    <col min="59" max="59" width="17" bestFit="1" customWidth="1"/>
    <col min="60" max="60" width="23.85546875" bestFit="1" customWidth="1"/>
    <col min="61" max="61" width="7.5703125" bestFit="1" customWidth="1"/>
    <col min="62" max="62" width="17" bestFit="1" customWidth="1"/>
    <col min="63" max="63" width="23.85546875" bestFit="1" customWidth="1"/>
    <col min="64" max="64" width="7.5703125" bestFit="1" customWidth="1"/>
    <col min="65" max="65" width="17" bestFit="1" customWidth="1"/>
    <col min="66" max="66" width="23.85546875" bestFit="1" customWidth="1"/>
    <col min="67" max="67" width="7.5703125" bestFit="1" customWidth="1"/>
    <col min="68" max="68" width="17" bestFit="1" customWidth="1"/>
    <col min="69" max="69" width="23.85546875" bestFit="1" customWidth="1"/>
    <col min="70" max="70" width="7.5703125" bestFit="1" customWidth="1"/>
    <col min="71" max="71" width="17" bestFit="1" customWidth="1"/>
    <col min="72" max="72" width="23.85546875" bestFit="1" customWidth="1"/>
    <col min="73" max="73" width="7.5703125" bestFit="1" customWidth="1"/>
    <col min="74" max="74" width="22.140625" bestFit="1" customWidth="1"/>
    <col min="75" max="75" width="28.85546875" bestFit="1" customWidth="1"/>
    <col min="76" max="76" width="10.85546875" bestFit="1" customWidth="1"/>
    <col min="77" max="1560" width="41.140625" bestFit="1" customWidth="1"/>
    <col min="1561" max="1561" width="11.28515625" bestFit="1" customWidth="1"/>
  </cols>
  <sheetData>
    <row r="3" spans="1:3" x14ac:dyDescent="0.25">
      <c r="A3" s="2" t="s">
        <v>117</v>
      </c>
      <c r="B3" t="s">
        <v>274</v>
      </c>
      <c r="C3" t="s">
        <v>243</v>
      </c>
    </row>
    <row r="4" spans="1:3" x14ac:dyDescent="0.25">
      <c r="A4" s="4" t="s">
        <v>193</v>
      </c>
      <c r="B4" s="5">
        <v>2489.7000000000003</v>
      </c>
      <c r="C4" s="5">
        <v>1670.5500000000011</v>
      </c>
    </row>
    <row r="5" spans="1:3" x14ac:dyDescent="0.25">
      <c r="A5" s="4" t="s">
        <v>208</v>
      </c>
      <c r="B5" s="5">
        <v>2160.269999999995</v>
      </c>
      <c r="C5" s="5">
        <v>1513.8899999999958</v>
      </c>
    </row>
    <row r="6" spans="1:3" x14ac:dyDescent="0.25">
      <c r="A6" s="4" t="s">
        <v>204</v>
      </c>
      <c r="B6" s="5">
        <v>2447.1199999999976</v>
      </c>
      <c r="C6" s="5">
        <v>1493.9599999999966</v>
      </c>
    </row>
    <row r="7" spans="1:3" x14ac:dyDescent="0.25">
      <c r="A7" s="4" t="s">
        <v>234</v>
      </c>
      <c r="B7" s="5">
        <v>2211.8199999999997</v>
      </c>
      <c r="C7" s="5">
        <v>1484.7300000000005</v>
      </c>
    </row>
    <row r="8" spans="1:3" x14ac:dyDescent="0.25">
      <c r="A8" s="4" t="s">
        <v>217</v>
      </c>
      <c r="B8" s="5">
        <v>2111.9999999999982</v>
      </c>
      <c r="C8" s="5">
        <v>1479.4999999999998</v>
      </c>
    </row>
    <row r="9" spans="1:3" x14ac:dyDescent="0.25">
      <c r="A9" s="4" t="s">
        <v>176</v>
      </c>
      <c r="B9" s="5">
        <v>2377.900000000001</v>
      </c>
      <c r="C9" s="5">
        <v>1474.900000000001</v>
      </c>
    </row>
    <row r="10" spans="1:3" x14ac:dyDescent="0.25">
      <c r="A10" s="4" t="s">
        <v>156</v>
      </c>
      <c r="B10" s="5">
        <v>2133.2800000000061</v>
      </c>
      <c r="C10" s="5">
        <v>1452.5600000000084</v>
      </c>
    </row>
    <row r="11" spans="1:3" x14ac:dyDescent="0.25">
      <c r="A11" s="4" t="s">
        <v>143</v>
      </c>
      <c r="B11" s="5">
        <v>2184.0500000000061</v>
      </c>
      <c r="C11" s="5">
        <v>1439.9000000000055</v>
      </c>
    </row>
    <row r="12" spans="1:3" x14ac:dyDescent="0.25">
      <c r="A12" s="4" t="s">
        <v>196</v>
      </c>
      <c r="B12" s="5">
        <v>2103.5800000000008</v>
      </c>
      <c r="C12" s="5">
        <v>1431.0800000000008</v>
      </c>
    </row>
    <row r="13" spans="1:3" x14ac:dyDescent="0.25">
      <c r="A13" s="4" t="s">
        <v>198</v>
      </c>
      <c r="B13" s="5">
        <v>2079.0399999999931</v>
      </c>
      <c r="C13" s="5">
        <v>1413.2799999999941</v>
      </c>
    </row>
    <row r="14" spans="1:3" x14ac:dyDescent="0.25">
      <c r="A14" s="4" t="s">
        <v>203</v>
      </c>
      <c r="B14" s="5">
        <v>2161.9499999999971</v>
      </c>
      <c r="C14" s="5">
        <v>1406.7899999999954</v>
      </c>
    </row>
    <row r="15" spans="1:3" x14ac:dyDescent="0.25">
      <c r="A15" s="4" t="s">
        <v>240</v>
      </c>
      <c r="B15" s="5">
        <v>2113.3499999999967</v>
      </c>
      <c r="C15" s="5">
        <v>1395.3899999999953</v>
      </c>
    </row>
    <row r="16" spans="1:3" x14ac:dyDescent="0.25">
      <c r="A16" s="4" t="s">
        <v>184</v>
      </c>
      <c r="B16" s="5">
        <v>2143.199999999998</v>
      </c>
      <c r="C16" s="5">
        <v>1393.0799999999983</v>
      </c>
    </row>
    <row r="17" spans="1:3" x14ac:dyDescent="0.25">
      <c r="A17" s="4" t="s">
        <v>224</v>
      </c>
      <c r="B17" s="5">
        <v>2070.8800000000056</v>
      </c>
      <c r="C17" s="5">
        <v>1384.600000000007</v>
      </c>
    </row>
    <row r="18" spans="1:3" x14ac:dyDescent="0.25">
      <c r="A18" s="4" t="s">
        <v>164</v>
      </c>
      <c r="B18" s="5">
        <v>2155.9400000000073</v>
      </c>
      <c r="C18" s="5">
        <v>1381.4200000000083</v>
      </c>
    </row>
    <row r="19" spans="1:3" x14ac:dyDescent="0.25">
      <c r="A19" s="4" t="s">
        <v>232</v>
      </c>
      <c r="B19" s="5">
        <v>2052.1200000000044</v>
      </c>
      <c r="C19" s="5">
        <v>1375.9200000000062</v>
      </c>
    </row>
    <row r="20" spans="1:3" x14ac:dyDescent="0.25">
      <c r="A20" s="4" t="s">
        <v>149</v>
      </c>
      <c r="B20" s="5">
        <v>2051.6400000000071</v>
      </c>
      <c r="C20" s="5">
        <v>1373.3200000000043</v>
      </c>
    </row>
    <row r="21" spans="1:3" x14ac:dyDescent="0.25">
      <c r="A21" s="4" t="s">
        <v>200</v>
      </c>
      <c r="B21" s="5">
        <v>2313.8499999999981</v>
      </c>
      <c r="C21" s="5">
        <v>1364.2699999999961</v>
      </c>
    </row>
    <row r="22" spans="1:3" x14ac:dyDescent="0.25">
      <c r="A22" s="4" t="s">
        <v>226</v>
      </c>
      <c r="B22" s="5">
        <v>1965.599999999996</v>
      </c>
      <c r="C22" s="5">
        <v>1355.3999999999978</v>
      </c>
    </row>
    <row r="23" spans="1:3" x14ac:dyDescent="0.25">
      <c r="A23" s="4" t="s">
        <v>212</v>
      </c>
      <c r="B23" s="5">
        <v>2014.3800000000047</v>
      </c>
      <c r="C23" s="5">
        <v>1350.3600000000056</v>
      </c>
    </row>
    <row r="24" spans="1:3" x14ac:dyDescent="0.25">
      <c r="A24" s="4" t="s">
        <v>223</v>
      </c>
      <c r="B24" s="5">
        <v>1984.8499999999988</v>
      </c>
      <c r="C24" s="5">
        <v>1348.1999999999994</v>
      </c>
    </row>
    <row r="25" spans="1:3" x14ac:dyDescent="0.25">
      <c r="A25" s="4" t="s">
        <v>238</v>
      </c>
      <c r="B25" s="5">
        <v>2212.6599999999989</v>
      </c>
      <c r="C25" s="5">
        <v>1347.139999999996</v>
      </c>
    </row>
    <row r="26" spans="1:3" x14ac:dyDescent="0.25">
      <c r="A26" s="4" t="s">
        <v>201</v>
      </c>
      <c r="B26" s="5">
        <v>2170.8000000000038</v>
      </c>
      <c r="C26" s="5">
        <v>1344.6900000000014</v>
      </c>
    </row>
    <row r="27" spans="1:3" x14ac:dyDescent="0.25">
      <c r="A27" s="4" t="s">
        <v>228</v>
      </c>
      <c r="B27" s="5">
        <v>2321.25</v>
      </c>
      <c r="C27" s="5">
        <v>1343.2299999999991</v>
      </c>
    </row>
    <row r="28" spans="1:3" x14ac:dyDescent="0.25">
      <c r="A28" s="4" t="s">
        <v>152</v>
      </c>
      <c r="B28" s="5">
        <v>2102.7300000000037</v>
      </c>
      <c r="C28" s="5">
        <v>1342.9200000000008</v>
      </c>
    </row>
    <row r="29" spans="1:3" x14ac:dyDescent="0.25">
      <c r="A29" s="4" t="s">
        <v>209</v>
      </c>
      <c r="B29" s="5">
        <v>2128.5000000000014</v>
      </c>
      <c r="C29" s="5">
        <v>1341.9999999999995</v>
      </c>
    </row>
    <row r="30" spans="1:3" x14ac:dyDescent="0.25">
      <c r="A30" s="4" t="s">
        <v>194</v>
      </c>
      <c r="B30" s="5">
        <v>2277.3200000000047</v>
      </c>
      <c r="C30" s="5">
        <v>1340.9600000000025</v>
      </c>
    </row>
    <row r="31" spans="1:3" x14ac:dyDescent="0.25">
      <c r="A31" s="4" t="s">
        <v>220</v>
      </c>
      <c r="B31" s="5">
        <v>2125.1000000000022</v>
      </c>
      <c r="C31" s="5">
        <v>1339.6200000000047</v>
      </c>
    </row>
    <row r="32" spans="1:3" x14ac:dyDescent="0.25">
      <c r="A32" s="4" t="s">
        <v>145</v>
      </c>
      <c r="B32" s="5">
        <v>1931.5500000000022</v>
      </c>
      <c r="C32" s="5">
        <v>1334.9700000000012</v>
      </c>
    </row>
    <row r="33" spans="1:3" x14ac:dyDescent="0.25">
      <c r="A33" s="4" t="s">
        <v>188</v>
      </c>
      <c r="B33" s="5">
        <v>2050.050000000002</v>
      </c>
      <c r="C33" s="5">
        <v>1333.830000000004</v>
      </c>
    </row>
    <row r="34" spans="1:3" x14ac:dyDescent="0.25">
      <c r="A34" s="4" t="s">
        <v>236</v>
      </c>
      <c r="B34" s="5">
        <v>1931.9999999999982</v>
      </c>
      <c r="C34" s="5">
        <v>1333.4999999999991</v>
      </c>
    </row>
    <row r="35" spans="1:3" x14ac:dyDescent="0.25">
      <c r="A35" s="4" t="s">
        <v>195</v>
      </c>
      <c r="B35" s="5">
        <v>2013.6599999999949</v>
      </c>
      <c r="C35" s="5">
        <v>1330.5599999999959</v>
      </c>
    </row>
    <row r="36" spans="1:3" x14ac:dyDescent="0.25">
      <c r="A36" s="4" t="s">
        <v>151</v>
      </c>
      <c r="B36" s="5">
        <v>2014.8299999999983</v>
      </c>
      <c r="C36" s="5">
        <v>1328.5799999999983</v>
      </c>
    </row>
    <row r="37" spans="1:3" x14ac:dyDescent="0.25">
      <c r="A37" s="4" t="s">
        <v>190</v>
      </c>
      <c r="B37" s="5">
        <v>2408.5600000000022</v>
      </c>
      <c r="C37" s="5">
        <v>1326.6399999999987</v>
      </c>
    </row>
    <row r="38" spans="1:3" x14ac:dyDescent="0.25">
      <c r="A38" s="4" t="s">
        <v>182</v>
      </c>
      <c r="B38" s="5">
        <v>2328.0000000000045</v>
      </c>
      <c r="C38" s="5">
        <v>1326.0000000000055</v>
      </c>
    </row>
    <row r="39" spans="1:3" x14ac:dyDescent="0.25">
      <c r="A39" s="4" t="s">
        <v>146</v>
      </c>
      <c r="B39" s="5">
        <v>2044</v>
      </c>
      <c r="C39" s="5">
        <v>1325.6799999999978</v>
      </c>
    </row>
    <row r="40" spans="1:3" x14ac:dyDescent="0.25">
      <c r="A40" s="4" t="s">
        <v>161</v>
      </c>
      <c r="B40" s="5">
        <v>1980</v>
      </c>
      <c r="C40" s="5">
        <v>1325.2799999999993</v>
      </c>
    </row>
    <row r="41" spans="1:3" x14ac:dyDescent="0.25">
      <c r="A41" s="4" t="s">
        <v>235</v>
      </c>
      <c r="B41" s="5">
        <v>2094.8399999999997</v>
      </c>
      <c r="C41" s="5">
        <v>1317.2099999999973</v>
      </c>
    </row>
    <row r="42" spans="1:3" x14ac:dyDescent="0.25">
      <c r="A42" s="4" t="s">
        <v>150</v>
      </c>
      <c r="B42" s="5">
        <v>2256.0700000000047</v>
      </c>
      <c r="C42" s="5">
        <v>1309.790000000007</v>
      </c>
    </row>
    <row r="43" spans="1:3" x14ac:dyDescent="0.25">
      <c r="A43" s="4" t="s">
        <v>147</v>
      </c>
      <c r="B43" s="5">
        <v>2292.4800000000077</v>
      </c>
      <c r="C43" s="5">
        <v>1307.5200000000093</v>
      </c>
    </row>
    <row r="44" spans="1:3" x14ac:dyDescent="0.25">
      <c r="A44" s="4" t="s">
        <v>172</v>
      </c>
      <c r="B44" s="5">
        <v>2173.2200000000062</v>
      </c>
      <c r="C44" s="5">
        <v>1306.3400000000065</v>
      </c>
    </row>
    <row r="45" spans="1:3" x14ac:dyDescent="0.25">
      <c r="A45" s="4" t="s">
        <v>154</v>
      </c>
      <c r="B45" s="5">
        <v>1949.3399999999972</v>
      </c>
      <c r="C45" s="5">
        <v>1305.6899999999969</v>
      </c>
    </row>
    <row r="46" spans="1:3" x14ac:dyDescent="0.25">
      <c r="A46" s="4" t="s">
        <v>191</v>
      </c>
      <c r="B46" s="5">
        <v>2134.5800000000058</v>
      </c>
      <c r="C46" s="5">
        <v>1299.5500000000077</v>
      </c>
    </row>
    <row r="47" spans="1:3" x14ac:dyDescent="0.25">
      <c r="A47" s="4" t="s">
        <v>233</v>
      </c>
      <c r="B47" s="5">
        <v>1965.5999999999956</v>
      </c>
      <c r="C47" s="5">
        <v>1297.9199999999976</v>
      </c>
    </row>
    <row r="48" spans="1:3" x14ac:dyDescent="0.25">
      <c r="A48" s="4" t="s">
        <v>167</v>
      </c>
      <c r="B48" s="5">
        <v>2085.5200000000068</v>
      </c>
      <c r="C48" s="5">
        <v>1294.2800000000086</v>
      </c>
    </row>
    <row r="49" spans="1:3" x14ac:dyDescent="0.25">
      <c r="A49" s="4" t="s">
        <v>189</v>
      </c>
      <c r="B49" s="5">
        <v>1868.1600000000044</v>
      </c>
      <c r="C49" s="5">
        <v>1289.9200000000023</v>
      </c>
    </row>
    <row r="50" spans="1:3" x14ac:dyDescent="0.25">
      <c r="A50" s="4" t="s">
        <v>179</v>
      </c>
      <c r="B50" s="5">
        <v>2012.4000000000005</v>
      </c>
      <c r="C50" s="5">
        <v>1289.6000000000013</v>
      </c>
    </row>
    <row r="51" spans="1:3" x14ac:dyDescent="0.25">
      <c r="A51" s="4" t="s">
        <v>205</v>
      </c>
      <c r="B51" s="5">
        <v>2261.9999999999982</v>
      </c>
      <c r="C51" s="5">
        <v>1287.599999999996</v>
      </c>
    </row>
    <row r="52" spans="1:3" x14ac:dyDescent="0.25">
      <c r="A52" s="4" t="s">
        <v>206</v>
      </c>
      <c r="B52" s="5">
        <v>2041.1999999999941</v>
      </c>
      <c r="C52" s="5">
        <v>1285.1999999999948</v>
      </c>
    </row>
    <row r="53" spans="1:3" x14ac:dyDescent="0.25">
      <c r="A53" s="4" t="s">
        <v>202</v>
      </c>
      <c r="B53" s="5">
        <v>1886.0399999999981</v>
      </c>
      <c r="C53" s="5">
        <v>1283.3999999999992</v>
      </c>
    </row>
    <row r="54" spans="1:3" x14ac:dyDescent="0.25">
      <c r="A54" s="4" t="s">
        <v>173</v>
      </c>
      <c r="B54" s="5">
        <v>2322.6000000000013</v>
      </c>
      <c r="C54" s="5">
        <v>1275.9600000000037</v>
      </c>
    </row>
    <row r="55" spans="1:3" x14ac:dyDescent="0.25">
      <c r="A55" s="4" t="s">
        <v>160</v>
      </c>
      <c r="B55" s="5">
        <v>2027.5200000000018</v>
      </c>
      <c r="C55" s="5">
        <v>1274.879999999999</v>
      </c>
    </row>
    <row r="56" spans="1:3" x14ac:dyDescent="0.25">
      <c r="A56" s="4" t="s">
        <v>213</v>
      </c>
      <c r="B56" s="5">
        <v>1956.999999999997</v>
      </c>
      <c r="C56" s="5">
        <v>1272.0499999999981</v>
      </c>
    </row>
    <row r="57" spans="1:3" x14ac:dyDescent="0.25">
      <c r="A57" s="4" t="s">
        <v>175</v>
      </c>
      <c r="B57" s="5">
        <v>1900.5799999999956</v>
      </c>
      <c r="C57" s="5">
        <v>1270.9399999999969</v>
      </c>
    </row>
    <row r="58" spans="1:3" x14ac:dyDescent="0.25">
      <c r="A58" s="4" t="s">
        <v>171</v>
      </c>
      <c r="B58" s="5">
        <v>1892.0500000000011</v>
      </c>
      <c r="C58" s="5">
        <v>1269.350000000001</v>
      </c>
    </row>
    <row r="59" spans="1:3" x14ac:dyDescent="0.25">
      <c r="A59" s="4" t="s">
        <v>186</v>
      </c>
      <c r="B59" s="5">
        <v>1980.1200000000067</v>
      </c>
      <c r="C59" s="5">
        <v>1268.8700000000067</v>
      </c>
    </row>
    <row r="60" spans="1:3" x14ac:dyDescent="0.25">
      <c r="A60" s="4" t="s">
        <v>239</v>
      </c>
      <c r="B60" s="5">
        <v>1978.3800000000006</v>
      </c>
      <c r="C60" s="5">
        <v>1268.4599999999989</v>
      </c>
    </row>
    <row r="61" spans="1:3" x14ac:dyDescent="0.25">
      <c r="A61" s="4" t="s">
        <v>199</v>
      </c>
      <c r="B61" s="5">
        <v>1832.6400000000024</v>
      </c>
      <c r="C61" s="5">
        <v>1264.0800000000027</v>
      </c>
    </row>
    <row r="62" spans="1:3" x14ac:dyDescent="0.25">
      <c r="A62" s="4" t="s">
        <v>185</v>
      </c>
      <c r="B62" s="5">
        <v>2068.5599999999986</v>
      </c>
      <c r="C62" s="5">
        <v>1260.7200000000007</v>
      </c>
    </row>
    <row r="63" spans="1:3" x14ac:dyDescent="0.25">
      <c r="A63" s="4" t="s">
        <v>210</v>
      </c>
      <c r="B63" s="5">
        <v>2286.0799999999986</v>
      </c>
      <c r="C63" s="5">
        <v>1258.559999999999</v>
      </c>
    </row>
    <row r="64" spans="1:3" x14ac:dyDescent="0.25">
      <c r="A64" s="4" t="s">
        <v>168</v>
      </c>
      <c r="B64" s="5">
        <v>1820.9500000000019</v>
      </c>
      <c r="C64" s="5">
        <v>1258.5300000000016</v>
      </c>
    </row>
    <row r="65" spans="1:3" x14ac:dyDescent="0.25">
      <c r="A65" s="4" t="s">
        <v>159</v>
      </c>
      <c r="B65" s="5">
        <v>2417.7300000000064</v>
      </c>
      <c r="C65" s="5">
        <v>1254.5400000000063</v>
      </c>
    </row>
    <row r="66" spans="1:3" x14ac:dyDescent="0.25">
      <c r="A66" s="4" t="s">
        <v>144</v>
      </c>
      <c r="B66" s="5">
        <v>1845.4100000000017</v>
      </c>
      <c r="C66" s="5">
        <v>1253.8500000000013</v>
      </c>
    </row>
    <row r="67" spans="1:3" x14ac:dyDescent="0.25">
      <c r="A67" s="4" t="s">
        <v>162</v>
      </c>
      <c r="B67" s="5">
        <v>2189.0000000000055</v>
      </c>
      <c r="C67" s="5">
        <v>1248.5000000000073</v>
      </c>
    </row>
    <row r="68" spans="1:3" x14ac:dyDescent="0.25">
      <c r="A68" s="4" t="s">
        <v>218</v>
      </c>
      <c r="B68" s="5">
        <v>2148.0000000000005</v>
      </c>
      <c r="C68" s="5">
        <v>1248.0000000000005</v>
      </c>
    </row>
    <row r="69" spans="1:3" x14ac:dyDescent="0.25">
      <c r="A69" s="4" t="s">
        <v>225</v>
      </c>
      <c r="B69" s="5">
        <v>1944.8099999999988</v>
      </c>
      <c r="C69" s="5">
        <v>1247.3999999999983</v>
      </c>
    </row>
    <row r="70" spans="1:3" x14ac:dyDescent="0.25">
      <c r="A70" s="4" t="s">
        <v>178</v>
      </c>
      <c r="B70" s="5">
        <v>1948.5400000000041</v>
      </c>
      <c r="C70" s="5">
        <v>1245.1900000000023</v>
      </c>
    </row>
    <row r="71" spans="1:3" x14ac:dyDescent="0.25">
      <c r="A71" s="4" t="s">
        <v>169</v>
      </c>
      <c r="B71" s="5">
        <v>2009.1000000000022</v>
      </c>
      <c r="C71" s="5">
        <v>1243.4700000000014</v>
      </c>
    </row>
    <row r="72" spans="1:3" x14ac:dyDescent="0.25">
      <c r="A72" s="4" t="s">
        <v>207</v>
      </c>
      <c r="B72" s="5">
        <v>1799.2000000000014</v>
      </c>
      <c r="C72" s="5">
        <v>1242.8000000000025</v>
      </c>
    </row>
    <row r="73" spans="1:3" x14ac:dyDescent="0.25">
      <c r="A73" s="4" t="s">
        <v>231</v>
      </c>
      <c r="B73" s="5">
        <v>1876.9500000000023</v>
      </c>
      <c r="C73" s="5">
        <v>1238.4000000000019</v>
      </c>
    </row>
    <row r="74" spans="1:3" x14ac:dyDescent="0.25">
      <c r="A74" s="4" t="s">
        <v>216</v>
      </c>
      <c r="B74" s="5">
        <v>1873.7400000000039</v>
      </c>
      <c r="C74" s="5">
        <v>1237.470000000005</v>
      </c>
    </row>
    <row r="75" spans="1:3" x14ac:dyDescent="0.25">
      <c r="A75" s="4" t="s">
        <v>230</v>
      </c>
      <c r="B75" s="5">
        <v>2097.8800000000015</v>
      </c>
      <c r="C75" s="5">
        <v>1236.4599999999987</v>
      </c>
    </row>
    <row r="76" spans="1:3" x14ac:dyDescent="0.25">
      <c r="A76" s="4" t="s">
        <v>222</v>
      </c>
      <c r="B76" s="5">
        <v>1821.5100000000025</v>
      </c>
      <c r="C76" s="5">
        <v>1236.2200000000039</v>
      </c>
    </row>
    <row r="77" spans="1:3" x14ac:dyDescent="0.25">
      <c r="A77" s="4" t="s">
        <v>174</v>
      </c>
      <c r="B77" s="5">
        <v>1875.25</v>
      </c>
      <c r="C77" s="5">
        <v>1234.7799999999988</v>
      </c>
    </row>
    <row r="78" spans="1:3" x14ac:dyDescent="0.25">
      <c r="A78" s="4" t="s">
        <v>157</v>
      </c>
      <c r="B78" s="5">
        <v>2055.9000000000037</v>
      </c>
      <c r="C78" s="5">
        <v>1233.5400000000022</v>
      </c>
    </row>
    <row r="79" spans="1:3" x14ac:dyDescent="0.25">
      <c r="A79" s="4" t="s">
        <v>192</v>
      </c>
      <c r="B79" s="5">
        <v>1779.4200000000026</v>
      </c>
      <c r="C79" s="5">
        <v>1230.4500000000007</v>
      </c>
    </row>
    <row r="80" spans="1:3" x14ac:dyDescent="0.25">
      <c r="A80" s="4" t="s">
        <v>166</v>
      </c>
      <c r="B80" s="5">
        <v>1985.2799999999941</v>
      </c>
      <c r="C80" s="5">
        <v>1229.5199999999959</v>
      </c>
    </row>
    <row r="81" spans="1:3" x14ac:dyDescent="0.25">
      <c r="A81" s="4" t="s">
        <v>219</v>
      </c>
      <c r="B81" s="5">
        <v>1890.3299999999972</v>
      </c>
      <c r="C81" s="5">
        <v>1226.5499999999988</v>
      </c>
    </row>
    <row r="82" spans="1:3" x14ac:dyDescent="0.25">
      <c r="A82" s="4" t="s">
        <v>153</v>
      </c>
      <c r="B82" s="5">
        <v>1918.6899999999987</v>
      </c>
      <c r="C82" s="5">
        <v>1226.0000000000009</v>
      </c>
    </row>
    <row r="83" spans="1:3" x14ac:dyDescent="0.25">
      <c r="A83" s="4" t="s">
        <v>165</v>
      </c>
      <c r="B83" s="5">
        <v>1910.7999999999963</v>
      </c>
      <c r="C83" s="5">
        <v>1225.1599999999939</v>
      </c>
    </row>
    <row r="84" spans="1:3" x14ac:dyDescent="0.25">
      <c r="A84" s="4" t="s">
        <v>170</v>
      </c>
      <c r="B84" s="5">
        <v>1838.4000000000015</v>
      </c>
      <c r="C84" s="5">
        <v>1214.4000000000015</v>
      </c>
    </row>
    <row r="85" spans="1:3" x14ac:dyDescent="0.25">
      <c r="A85" s="4" t="s">
        <v>221</v>
      </c>
      <c r="B85" s="5">
        <v>1837.8700000000058</v>
      </c>
      <c r="C85" s="5">
        <v>1211.9700000000048</v>
      </c>
    </row>
    <row r="86" spans="1:3" x14ac:dyDescent="0.25">
      <c r="A86" s="4" t="s">
        <v>229</v>
      </c>
      <c r="B86" s="5">
        <v>1837.2600000000011</v>
      </c>
      <c r="C86" s="5">
        <v>1210.6799999999994</v>
      </c>
    </row>
    <row r="87" spans="1:3" x14ac:dyDescent="0.25">
      <c r="A87" s="4" t="s">
        <v>211</v>
      </c>
      <c r="B87" s="5">
        <v>1776.000000000002</v>
      </c>
      <c r="C87" s="5">
        <v>1209.9000000000028</v>
      </c>
    </row>
    <row r="88" spans="1:3" x14ac:dyDescent="0.25">
      <c r="A88" s="4" t="s">
        <v>183</v>
      </c>
      <c r="B88" s="5">
        <v>1830.4800000000043</v>
      </c>
      <c r="C88" s="5">
        <v>1209.8000000000029</v>
      </c>
    </row>
    <row r="89" spans="1:3" x14ac:dyDescent="0.25">
      <c r="A89" s="4" t="s">
        <v>227</v>
      </c>
      <c r="B89" s="5">
        <v>1985.0099999999945</v>
      </c>
      <c r="C89" s="5">
        <v>1208.719999999993</v>
      </c>
    </row>
    <row r="90" spans="1:3" x14ac:dyDescent="0.25">
      <c r="A90" s="4" t="s">
        <v>237</v>
      </c>
      <c r="B90" s="5">
        <v>2284.360000000001</v>
      </c>
      <c r="C90" s="5">
        <v>1207.9599999999994</v>
      </c>
    </row>
    <row r="91" spans="1:3" x14ac:dyDescent="0.25">
      <c r="A91" s="4" t="s">
        <v>155</v>
      </c>
      <c r="B91" s="5">
        <v>2080.1200000000013</v>
      </c>
      <c r="C91" s="5">
        <v>1207.6400000000035</v>
      </c>
    </row>
    <row r="92" spans="1:3" x14ac:dyDescent="0.25">
      <c r="A92" s="4" t="s">
        <v>142</v>
      </c>
      <c r="B92" s="5">
        <v>1914.750000000003</v>
      </c>
      <c r="C92" s="5">
        <v>1207.5000000000014</v>
      </c>
    </row>
    <row r="93" spans="1:3" x14ac:dyDescent="0.25">
      <c r="A93" s="4" t="s">
        <v>241</v>
      </c>
      <c r="B93" s="5">
        <v>1912.6400000000053</v>
      </c>
      <c r="C93" s="5">
        <v>1206.5200000000063</v>
      </c>
    </row>
    <row r="94" spans="1:3" x14ac:dyDescent="0.25">
      <c r="A94" s="4" t="s">
        <v>214</v>
      </c>
      <c r="B94" s="5">
        <v>2275.4699999999989</v>
      </c>
      <c r="C94" s="5">
        <v>1204.3199999999974</v>
      </c>
    </row>
    <row r="95" spans="1:3" x14ac:dyDescent="0.25">
      <c r="A95" s="4" t="s">
        <v>181</v>
      </c>
      <c r="B95" s="5">
        <v>1999.8000000000002</v>
      </c>
      <c r="C95" s="5">
        <v>1201.9000000000005</v>
      </c>
    </row>
    <row r="96" spans="1:3" x14ac:dyDescent="0.25">
      <c r="A96" s="4" t="s">
        <v>177</v>
      </c>
      <c r="B96" s="5">
        <v>1719.8500000000026</v>
      </c>
      <c r="C96" s="5">
        <v>1200.9800000000041</v>
      </c>
    </row>
    <row r="97" spans="1:3" x14ac:dyDescent="0.25">
      <c r="A97" s="4" t="s">
        <v>187</v>
      </c>
      <c r="B97" s="5">
        <v>2060.2799999999984</v>
      </c>
      <c r="C97" s="5">
        <v>1194.7500000000005</v>
      </c>
    </row>
    <row r="98" spans="1:3" x14ac:dyDescent="0.25">
      <c r="A98" s="4" t="s">
        <v>197</v>
      </c>
      <c r="B98" s="5">
        <v>1986.6599999999955</v>
      </c>
      <c r="C98" s="5">
        <v>1194.2599999999961</v>
      </c>
    </row>
    <row r="99" spans="1:3" x14ac:dyDescent="0.25">
      <c r="A99" s="4" t="s">
        <v>148</v>
      </c>
      <c r="B99" s="5">
        <v>1832.6000000000038</v>
      </c>
      <c r="C99" s="5">
        <v>1190.7000000000032</v>
      </c>
    </row>
    <row r="100" spans="1:3" x14ac:dyDescent="0.25">
      <c r="A100" s="4" t="s">
        <v>163</v>
      </c>
      <c r="B100" s="5">
        <v>1724.8700000000015</v>
      </c>
      <c r="C100" s="5">
        <v>1189.9800000000032</v>
      </c>
    </row>
    <row r="101" spans="1:3" x14ac:dyDescent="0.25">
      <c r="A101" s="4" t="s">
        <v>158</v>
      </c>
      <c r="B101" s="5">
        <v>1828.7600000000041</v>
      </c>
      <c r="C101" s="5">
        <v>1189.4800000000027</v>
      </c>
    </row>
    <row r="102" spans="1:3" x14ac:dyDescent="0.25">
      <c r="A102" s="4" t="s">
        <v>180</v>
      </c>
      <c r="B102" s="5">
        <v>1977.5999999999974</v>
      </c>
      <c r="C102" s="5">
        <v>1184.4999999999959</v>
      </c>
    </row>
    <row r="103" spans="1:3" x14ac:dyDescent="0.25">
      <c r="A103" s="4" t="s">
        <v>215</v>
      </c>
      <c r="B103" s="5">
        <v>2325.4</v>
      </c>
      <c r="C103" s="5">
        <v>1183.8400000000033</v>
      </c>
    </row>
    <row r="104" spans="1:3" x14ac:dyDescent="0.25">
      <c r="A104" s="4" t="s">
        <v>0</v>
      </c>
      <c r="B104" s="5">
        <v>204871.17999999976</v>
      </c>
      <c r="C104" s="5">
        <v>129733.21999999971</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C96BB2-50CD-48C4-8870-094340A7BAD2}">
  <dimension ref="A1:D28"/>
  <sheetViews>
    <sheetView workbookViewId="0">
      <selection activeCell="D1" sqref="D1"/>
    </sheetView>
  </sheetViews>
  <sheetFormatPr defaultRowHeight="15" x14ac:dyDescent="0.25"/>
  <cols>
    <col min="1" max="1" width="13.140625" bestFit="1" customWidth="1"/>
    <col min="2" max="2" width="10.140625" bestFit="1" customWidth="1"/>
    <col min="3" max="3" width="16.42578125" bestFit="1" customWidth="1"/>
    <col min="4" max="4" width="33" bestFit="1" customWidth="1"/>
    <col min="5" max="5" width="11.28515625" bestFit="1" customWidth="1"/>
  </cols>
  <sheetData>
    <row r="1" spans="1:4" x14ac:dyDescent="0.25">
      <c r="A1" s="2" t="s">
        <v>117</v>
      </c>
      <c r="B1" t="s">
        <v>243</v>
      </c>
      <c r="C1" t="s">
        <v>275</v>
      </c>
      <c r="D1" t="s">
        <v>276</v>
      </c>
    </row>
    <row r="2" spans="1:4" x14ac:dyDescent="0.25">
      <c r="A2" s="4">
        <v>1997</v>
      </c>
    </row>
    <row r="3" spans="1:4" x14ac:dyDescent="0.25">
      <c r="A3" s="6">
        <v>1</v>
      </c>
      <c r="B3" s="5">
        <v>27173.830000000104</v>
      </c>
      <c r="C3" s="5"/>
      <c r="D3" s="16"/>
    </row>
    <row r="4" spans="1:4" x14ac:dyDescent="0.25">
      <c r="A4" s="6">
        <v>2</v>
      </c>
      <c r="B4" s="5">
        <v>26265.96000000017</v>
      </c>
      <c r="C4" s="5">
        <v>27173.83</v>
      </c>
      <c r="D4" s="16">
        <v>-3.3409718100092314E-2</v>
      </c>
    </row>
    <row r="5" spans="1:4" x14ac:dyDescent="0.25">
      <c r="A5" s="6">
        <v>3</v>
      </c>
      <c r="B5" s="5">
        <v>29827.040000000252</v>
      </c>
      <c r="C5" s="5">
        <v>26265.960000000006</v>
      </c>
      <c r="D5" s="16">
        <v>0.13557775919860704</v>
      </c>
    </row>
    <row r="6" spans="1:4" x14ac:dyDescent="0.25">
      <c r="A6" s="6">
        <v>4</v>
      </c>
      <c r="B6" s="5">
        <v>25568.090000000113</v>
      </c>
      <c r="C6" s="5">
        <v>29827.040000000012</v>
      </c>
      <c r="D6" s="16">
        <v>-0.14278822169413719</v>
      </c>
    </row>
    <row r="7" spans="1:4" x14ac:dyDescent="0.25">
      <c r="A7" s="6">
        <v>5</v>
      </c>
      <c r="B7" s="5">
        <v>26497.520000000073</v>
      </c>
      <c r="C7" s="5">
        <v>25568.090000000015</v>
      </c>
      <c r="D7" s="16">
        <v>3.6351170541094699E-2</v>
      </c>
    </row>
    <row r="8" spans="1:4" x14ac:dyDescent="0.25">
      <c r="A8" s="6">
        <v>6</v>
      </c>
      <c r="B8" s="5">
        <v>27059.810000000049</v>
      </c>
      <c r="C8" s="5">
        <v>26497.520000000015</v>
      </c>
      <c r="D8" s="16">
        <v>2.1220476482328658E-2</v>
      </c>
    </row>
    <row r="9" spans="1:4" x14ac:dyDescent="0.25">
      <c r="A9" s="6">
        <v>7</v>
      </c>
      <c r="B9" s="5">
        <v>30005.090000000011</v>
      </c>
      <c r="C9" s="5">
        <v>27059.810000000005</v>
      </c>
      <c r="D9" s="16">
        <v>0.10884333629837037</v>
      </c>
    </row>
    <row r="10" spans="1:4" x14ac:dyDescent="0.25">
      <c r="A10" s="6">
        <v>8</v>
      </c>
      <c r="B10" s="5">
        <v>27522.959999999966</v>
      </c>
      <c r="C10" s="5">
        <v>30005.090000000022</v>
      </c>
      <c r="D10" s="16">
        <v>-8.2723631223904137E-2</v>
      </c>
    </row>
    <row r="11" spans="1:4" x14ac:dyDescent="0.25">
      <c r="A11" s="6">
        <v>9</v>
      </c>
      <c r="B11" s="5">
        <v>26159.690000000093</v>
      </c>
      <c r="C11" s="5">
        <v>27522.959999999995</v>
      </c>
      <c r="D11" s="16">
        <v>-4.9532099745082013E-2</v>
      </c>
    </row>
    <row r="12" spans="1:4" x14ac:dyDescent="0.25">
      <c r="A12" s="6">
        <v>10</v>
      </c>
      <c r="B12" s="5">
        <v>25209.980000000203</v>
      </c>
      <c r="C12" s="5">
        <v>26159.690000000013</v>
      </c>
      <c r="D12" s="16">
        <v>-3.6304329294414781E-2</v>
      </c>
    </row>
    <row r="13" spans="1:4" x14ac:dyDescent="0.25">
      <c r="A13" s="6">
        <v>11</v>
      </c>
      <c r="B13" s="5">
        <v>31837.199999999895</v>
      </c>
      <c r="C13" s="5">
        <v>25209.980000000021</v>
      </c>
      <c r="D13" s="16">
        <v>0.26288081148814352</v>
      </c>
    </row>
    <row r="14" spans="1:4" x14ac:dyDescent="0.25">
      <c r="A14" s="6">
        <v>12</v>
      </c>
      <c r="B14" s="5">
        <v>33998.310000000172</v>
      </c>
      <c r="C14" s="5">
        <v>31837.200000000026</v>
      </c>
      <c r="D14" s="16">
        <v>6.788002713806944E-2</v>
      </c>
    </row>
    <row r="15" spans="1:4" x14ac:dyDescent="0.25">
      <c r="A15" s="4">
        <v>1998</v>
      </c>
    </row>
    <row r="16" spans="1:4" x14ac:dyDescent="0.25">
      <c r="A16" s="6">
        <v>1</v>
      </c>
      <c r="B16" s="5">
        <v>58689.619999999151</v>
      </c>
      <c r="C16" s="5">
        <v>33998.310000000012</v>
      </c>
      <c r="D16" s="16">
        <v>0.72625109895165763</v>
      </c>
    </row>
    <row r="17" spans="1:4" x14ac:dyDescent="0.25">
      <c r="A17" s="6">
        <v>2</v>
      </c>
      <c r="B17" s="5">
        <v>56451.489999999445</v>
      </c>
      <c r="C17" s="5">
        <v>58689.62</v>
      </c>
      <c r="D17" s="16">
        <v>-3.8135022854136003E-2</v>
      </c>
    </row>
    <row r="18" spans="1:4" x14ac:dyDescent="0.25">
      <c r="A18" s="6">
        <v>3</v>
      </c>
      <c r="B18" s="5">
        <v>58612.0999999993</v>
      </c>
      <c r="C18" s="5">
        <v>56451.490000000005</v>
      </c>
      <c r="D18" s="16">
        <v>3.8273746184543482E-2</v>
      </c>
    </row>
    <row r="19" spans="1:4" x14ac:dyDescent="0.25">
      <c r="A19" s="6">
        <v>4</v>
      </c>
      <c r="B19" s="5">
        <v>56504.879999999335</v>
      </c>
      <c r="C19" s="5">
        <v>58612.100000000006</v>
      </c>
      <c r="D19" s="16">
        <v>-3.5951962137522289E-2</v>
      </c>
    </row>
    <row r="20" spans="1:4" x14ac:dyDescent="0.25">
      <c r="A20" s="6">
        <v>5</v>
      </c>
      <c r="B20" s="5">
        <v>56917.899999999492</v>
      </c>
      <c r="C20" s="5">
        <v>56504.87999999999</v>
      </c>
      <c r="D20" s="16">
        <v>7.3094571654607901E-3</v>
      </c>
    </row>
    <row r="21" spans="1:4" x14ac:dyDescent="0.25">
      <c r="A21" s="6">
        <v>6</v>
      </c>
      <c r="B21" s="5">
        <v>57937.759999999034</v>
      </c>
      <c r="C21" s="5">
        <v>56917.900000000031</v>
      </c>
      <c r="D21" s="16">
        <v>1.7918089036998961E-2</v>
      </c>
    </row>
    <row r="22" spans="1:4" x14ac:dyDescent="0.25">
      <c r="A22" s="6">
        <v>7</v>
      </c>
      <c r="B22" s="5">
        <v>59016.309999999452</v>
      </c>
      <c r="C22" s="5">
        <v>57937.760000000024</v>
      </c>
      <c r="D22" s="16">
        <v>1.8615666190743785E-2</v>
      </c>
    </row>
    <row r="23" spans="1:4" x14ac:dyDescent="0.25">
      <c r="A23" s="6">
        <v>8</v>
      </c>
      <c r="B23" s="5">
        <v>56462.119999999282</v>
      </c>
      <c r="C23" s="5">
        <v>59016.310000000027</v>
      </c>
      <c r="D23" s="16">
        <v>-4.3279391747819258E-2</v>
      </c>
    </row>
    <row r="24" spans="1:4" x14ac:dyDescent="0.25">
      <c r="A24" s="6">
        <v>9</v>
      </c>
      <c r="B24" s="5">
        <v>60480.019999999335</v>
      </c>
      <c r="C24" s="5">
        <v>56462.119999999988</v>
      </c>
      <c r="D24" s="16">
        <v>7.1160983682499832E-2</v>
      </c>
    </row>
    <row r="25" spans="1:4" x14ac:dyDescent="0.25">
      <c r="A25" s="6">
        <v>10</v>
      </c>
      <c r="B25" s="5">
        <v>55066.879999998855</v>
      </c>
      <c r="C25" s="5">
        <v>60480.020000000011</v>
      </c>
      <c r="D25" s="16">
        <v>-8.9502946592960042E-2</v>
      </c>
    </row>
    <row r="26" spans="1:4" x14ac:dyDescent="0.25">
      <c r="A26" s="6">
        <v>11</v>
      </c>
      <c r="B26" s="5">
        <v>67871.779999999591</v>
      </c>
      <c r="C26" s="5">
        <v>55066.879999999997</v>
      </c>
      <c r="D26" s="16">
        <v>0.2325336027753814</v>
      </c>
    </row>
    <row r="27" spans="1:4" x14ac:dyDescent="0.25">
      <c r="A27" s="6">
        <v>12</v>
      </c>
      <c r="B27" s="5">
        <v>71682.439999999129</v>
      </c>
      <c r="C27" s="5">
        <v>67871.78</v>
      </c>
      <c r="D27" s="16">
        <v>5.6144983968287418E-2</v>
      </c>
    </row>
    <row r="28" spans="1:4" x14ac:dyDescent="0.25">
      <c r="A28" s="4" t="s">
        <v>0</v>
      </c>
      <c r="B28" s="5">
        <v>1052818.7800000063</v>
      </c>
      <c r="C28" s="5">
        <v>981136.34000000148</v>
      </c>
      <c r="D28" s="16">
        <v>7.3060630900701043E-2</v>
      </c>
    </row>
  </sheetData>
  <conditionalFormatting pivot="1" sqref="D3:D14 D16:D27">
    <cfRule type="colorScale" priority="1">
      <colorScale>
        <cfvo type="min"/>
        <cfvo type="percentile" val="50"/>
        <cfvo type="max"/>
        <color rgb="FFF8696B"/>
        <color rgb="FFFCFCFF"/>
        <color rgb="FF63BE7B"/>
      </colorScale>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3A63CD-102D-4CC7-A54C-53EF9D4137E6}">
  <dimension ref="B1:F6"/>
  <sheetViews>
    <sheetView tabSelected="1" workbookViewId="0">
      <selection activeCell="H6" sqref="H6"/>
    </sheetView>
  </sheetViews>
  <sheetFormatPr defaultRowHeight="15" x14ac:dyDescent="0.25"/>
  <cols>
    <col min="2" max="2" width="23.28515625" customWidth="1"/>
    <col min="3" max="3" width="18.85546875" customWidth="1"/>
    <col min="4" max="4" width="16.42578125" customWidth="1"/>
    <col min="5" max="5" width="17.28515625" customWidth="1"/>
    <col min="6" max="6" width="16.140625" customWidth="1"/>
  </cols>
  <sheetData>
    <row r="1" spans="2:6" ht="15.75" thickBot="1" x14ac:dyDescent="0.3"/>
    <row r="2" spans="2:6" x14ac:dyDescent="0.25">
      <c r="B2" s="7"/>
      <c r="C2" s="8" t="s">
        <v>260</v>
      </c>
      <c r="D2" s="8" t="s">
        <v>244</v>
      </c>
      <c r="E2" s="8" t="s">
        <v>0</v>
      </c>
      <c r="F2" s="9" t="s">
        <v>273</v>
      </c>
    </row>
    <row r="3" spans="2:6" ht="21.75" customHeight="1" x14ac:dyDescent="0.25">
      <c r="B3" s="10" t="s">
        <v>274</v>
      </c>
      <c r="C3" s="11">
        <v>565238.13000001176</v>
      </c>
      <c r="D3" s="11">
        <v>1199308.3099999374</v>
      </c>
      <c r="E3" s="11">
        <v>1764546.4400000072</v>
      </c>
      <c r="F3" s="12">
        <f>((D3-C3)/E3)</f>
        <v>0.35933890184263051</v>
      </c>
    </row>
    <row r="4" spans="2:6" ht="21.75" customHeight="1" x14ac:dyDescent="0.25">
      <c r="B4" s="10" t="s">
        <v>242</v>
      </c>
      <c r="C4" s="11">
        <v>228112.65000000043</v>
      </c>
      <c r="D4" s="11">
        <v>483615.00999999518</v>
      </c>
      <c r="E4" s="11">
        <v>711727.66000000096</v>
      </c>
      <c r="F4" s="12">
        <f>((D4-C4)/E4)</f>
        <v>0.35898894248397539</v>
      </c>
    </row>
    <row r="5" spans="2:6" ht="21.75" customHeight="1" x14ac:dyDescent="0.25">
      <c r="B5" s="10" t="s">
        <v>243</v>
      </c>
      <c r="C5" s="11">
        <v>337125.48000001133</v>
      </c>
      <c r="D5" s="11">
        <v>715693.2999999423</v>
      </c>
      <c r="E5" s="11">
        <v>1052818.7800000063</v>
      </c>
      <c r="F5" s="12">
        <f>((D5-C5)/E5)</f>
        <v>0.35957548173668474</v>
      </c>
    </row>
    <row r="6" spans="2:6" ht="21.75" customHeight="1" thickBot="1" x14ac:dyDescent="0.3">
      <c r="B6" s="13" t="s">
        <v>246</v>
      </c>
      <c r="C6" s="14">
        <v>0.5964308883408207</v>
      </c>
      <c r="D6" s="14">
        <v>0.59675505792166128</v>
      </c>
      <c r="E6" s="14">
        <v>0.59665121650184627</v>
      </c>
      <c r="F6" s="15">
        <f>D6-C6</f>
        <v>3.2416958084058312E-4</v>
      </c>
    </row>
  </sheetData>
  <conditionalFormatting sqref="C3:D3">
    <cfRule type="dataBar" priority="6">
      <dataBar>
        <cfvo type="min"/>
        <cfvo type="max"/>
        <color rgb="FF638EC6"/>
      </dataBar>
      <extLst>
        <ext xmlns:x14="http://schemas.microsoft.com/office/spreadsheetml/2009/9/main" uri="{B025F937-C7B1-47D3-B67F-A62EFF666E3E}">
          <x14:id>{A44B487A-0586-41AD-A3B5-2E9808BA41AA}</x14:id>
        </ext>
      </extLst>
    </cfRule>
  </conditionalFormatting>
  <conditionalFormatting sqref="C4:D4">
    <cfRule type="dataBar" priority="5">
      <dataBar>
        <cfvo type="min"/>
        <cfvo type="max"/>
        <color rgb="FF638EC6"/>
      </dataBar>
      <extLst>
        <ext xmlns:x14="http://schemas.microsoft.com/office/spreadsheetml/2009/9/main" uri="{B025F937-C7B1-47D3-B67F-A62EFF666E3E}">
          <x14:id>{6BC6E4F2-E080-4068-9B0E-4AEC6EA26B80}</x14:id>
        </ext>
      </extLst>
    </cfRule>
  </conditionalFormatting>
  <conditionalFormatting sqref="C5:D5">
    <cfRule type="dataBar" priority="4">
      <dataBar>
        <cfvo type="min"/>
        <cfvo type="max"/>
        <color rgb="FF638EC6"/>
      </dataBar>
      <extLst>
        <ext xmlns:x14="http://schemas.microsoft.com/office/spreadsheetml/2009/9/main" uri="{B025F937-C7B1-47D3-B67F-A62EFF666E3E}">
          <x14:id>{9B29CE65-32EA-4243-A1C5-2678F7692201}</x14:id>
        </ext>
      </extLst>
    </cfRule>
  </conditionalFormatting>
  <conditionalFormatting sqref="F3:F5">
    <cfRule type="dataBar" priority="1">
      <dataBar>
        <cfvo type="min"/>
        <cfvo type="max"/>
        <color rgb="FFFFB628"/>
      </dataBar>
      <extLst>
        <ext xmlns:x14="http://schemas.microsoft.com/office/spreadsheetml/2009/9/main" uri="{B025F937-C7B1-47D3-B67F-A62EFF666E3E}">
          <x14:id>{751A7502-E10D-4C44-9817-82A7CF61A820}</x14:id>
        </ext>
      </extLst>
    </cfRule>
  </conditionalFormatting>
  <conditionalFormatting sqref="F3:F6">
    <cfRule type="dataBar" priority="7">
      <dataBar>
        <cfvo type="min"/>
        <cfvo type="max"/>
        <color rgb="FF638EC6"/>
      </dataBar>
      <extLst>
        <ext xmlns:x14="http://schemas.microsoft.com/office/spreadsheetml/2009/9/main" uri="{B025F937-C7B1-47D3-B67F-A62EFF666E3E}">
          <x14:id>{D67BB210-55AB-4028-8088-133B599866EF}</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dataBar" id="{A44B487A-0586-41AD-A3B5-2E9808BA41AA}">
            <x14:dataBar minLength="0" maxLength="100" border="1" negativeBarBorderColorSameAsPositive="0">
              <x14:cfvo type="autoMin"/>
              <x14:cfvo type="autoMax"/>
              <x14:borderColor rgb="FF638EC6"/>
              <x14:negativeFillColor rgb="FFFF0000"/>
              <x14:negativeBorderColor rgb="FFFF0000"/>
              <x14:axisColor rgb="FF000000"/>
            </x14:dataBar>
          </x14:cfRule>
          <xm:sqref>C3:D3</xm:sqref>
        </x14:conditionalFormatting>
        <x14:conditionalFormatting xmlns:xm="http://schemas.microsoft.com/office/excel/2006/main">
          <x14:cfRule type="dataBar" id="{6BC6E4F2-E080-4068-9B0E-4AEC6EA26B80}">
            <x14:dataBar minLength="0" maxLength="100" border="1" negativeBarBorderColorSameAsPositive="0">
              <x14:cfvo type="autoMin"/>
              <x14:cfvo type="autoMax"/>
              <x14:borderColor rgb="FF638EC6"/>
              <x14:negativeFillColor rgb="FFFF0000"/>
              <x14:negativeBorderColor rgb="FFFF0000"/>
              <x14:axisColor rgb="FF000000"/>
            </x14:dataBar>
          </x14:cfRule>
          <xm:sqref>C4:D4</xm:sqref>
        </x14:conditionalFormatting>
        <x14:conditionalFormatting xmlns:xm="http://schemas.microsoft.com/office/excel/2006/main">
          <x14:cfRule type="dataBar" id="{9B29CE65-32EA-4243-A1C5-2678F7692201}">
            <x14:dataBar minLength="0" maxLength="100" border="1" negativeBarBorderColorSameAsPositive="0">
              <x14:cfvo type="autoMin"/>
              <x14:cfvo type="autoMax"/>
              <x14:borderColor rgb="FF638EC6"/>
              <x14:negativeFillColor rgb="FFFF0000"/>
              <x14:negativeBorderColor rgb="FFFF0000"/>
              <x14:axisColor rgb="FF000000"/>
            </x14:dataBar>
          </x14:cfRule>
          <xm:sqref>C5:D5</xm:sqref>
        </x14:conditionalFormatting>
        <x14:conditionalFormatting xmlns:xm="http://schemas.microsoft.com/office/excel/2006/main">
          <x14:cfRule type="dataBar" id="{751A7502-E10D-4C44-9817-82A7CF61A820}">
            <x14:dataBar minLength="0" maxLength="100" border="1" negativeBarBorderColorSameAsPositive="0">
              <x14:cfvo type="autoMin"/>
              <x14:cfvo type="autoMax"/>
              <x14:borderColor rgb="FFFFB628"/>
              <x14:negativeFillColor rgb="FFFF0000"/>
              <x14:negativeBorderColor rgb="FFFF0000"/>
              <x14:axisColor rgb="FF000000"/>
            </x14:dataBar>
          </x14:cfRule>
          <xm:sqref>F3:F5</xm:sqref>
        </x14:conditionalFormatting>
        <x14:conditionalFormatting xmlns:xm="http://schemas.microsoft.com/office/excel/2006/main">
          <x14:cfRule type="dataBar" id="{D67BB210-55AB-4028-8088-133B599866EF}">
            <x14:dataBar minLength="0" maxLength="100" border="1" negativeBarBorderColorSameAsPositive="0">
              <x14:cfvo type="autoMin"/>
              <x14:cfvo type="autoMax"/>
              <x14:borderColor rgb="FF638EC6"/>
              <x14:negativeFillColor rgb="FFFF0000"/>
              <x14:negativeBorderColor rgb="FFFF0000"/>
              <x14:axisColor rgb="FF000000"/>
            </x14:dataBar>
          </x14:cfRule>
          <xm:sqref>F3:F6</xm:sqref>
        </x14:conditionalFormatting>
      </x14:conditionalFormatting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5"/>
  <sheetViews>
    <sheetView workbookViewId="0">
      <selection sqref="A1:A5"/>
    </sheetView>
  </sheetViews>
  <sheetFormatPr defaultRowHeight="15" x14ac:dyDescent="0.25"/>
  <cols>
    <col min="1" max="1" width="18.7109375"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6:E118"/>
  <sheetViews>
    <sheetView workbookViewId="0">
      <selection activeCell="D12" sqref="D12"/>
    </sheetView>
  </sheetViews>
  <sheetFormatPr defaultRowHeight="15" x14ac:dyDescent="0.25"/>
  <cols>
    <col min="1" max="1" width="16.42578125" bestFit="1" customWidth="1"/>
    <col min="2" max="2" width="17" bestFit="1" customWidth="1"/>
    <col min="3" max="3" width="18.28515625" bestFit="1" customWidth="1"/>
    <col min="4" max="6" width="26.42578125" bestFit="1" customWidth="1"/>
    <col min="7" max="7" width="20.28515625" bestFit="1" customWidth="1"/>
    <col min="8" max="8" width="20.28515625" customWidth="1"/>
    <col min="9" max="335" width="20.28515625" bestFit="1" customWidth="1"/>
    <col min="336" max="336" width="21.140625" bestFit="1" customWidth="1"/>
    <col min="337" max="337" width="25" bestFit="1" customWidth="1"/>
    <col min="338" max="338" width="24.85546875" bestFit="1" customWidth="1"/>
  </cols>
  <sheetData>
    <row r="6" spans="1:5" x14ac:dyDescent="0.25">
      <c r="A6" s="2" t="s">
        <v>2</v>
      </c>
      <c r="B6" t="s">
        <v>1</v>
      </c>
      <c r="C6" t="s">
        <v>115</v>
      </c>
      <c r="D6" t="s">
        <v>116</v>
      </c>
      <c r="E6" t="s">
        <v>272</v>
      </c>
    </row>
    <row r="7" spans="1:5" x14ac:dyDescent="0.25">
      <c r="A7" t="s">
        <v>3</v>
      </c>
      <c r="B7" s="1">
        <v>198</v>
      </c>
      <c r="C7" s="3">
        <v>4</v>
      </c>
      <c r="D7" s="1">
        <v>198</v>
      </c>
      <c r="E7" s="5">
        <v>1177.9999999999941</v>
      </c>
    </row>
    <row r="8" spans="1:5" x14ac:dyDescent="0.25">
      <c r="A8" t="s">
        <v>4</v>
      </c>
      <c r="B8" s="1">
        <v>356</v>
      </c>
      <c r="C8" s="3">
        <v>4</v>
      </c>
      <c r="D8" s="1">
        <v>356</v>
      </c>
      <c r="E8" s="5">
        <v>1239.0399999999986</v>
      </c>
    </row>
    <row r="9" spans="1:5" x14ac:dyDescent="0.25">
      <c r="A9" t="s">
        <v>5</v>
      </c>
      <c r="B9" s="1">
        <v>2384</v>
      </c>
      <c r="C9" s="3">
        <v>4</v>
      </c>
      <c r="D9" s="1">
        <v>2384</v>
      </c>
      <c r="E9" s="5">
        <v>9818.6999999999898</v>
      </c>
    </row>
    <row r="10" spans="1:5" x14ac:dyDescent="0.25">
      <c r="A10" t="s">
        <v>6</v>
      </c>
      <c r="B10" s="1">
        <v>326</v>
      </c>
      <c r="C10" s="3">
        <v>4</v>
      </c>
      <c r="D10" s="1">
        <v>326</v>
      </c>
      <c r="E10" s="5">
        <v>1622.4100000000044</v>
      </c>
    </row>
    <row r="11" spans="1:5" x14ac:dyDescent="0.25">
      <c r="A11" t="s">
        <v>7</v>
      </c>
      <c r="B11" s="1">
        <v>355</v>
      </c>
      <c r="C11" s="3">
        <v>4</v>
      </c>
      <c r="D11" s="1">
        <v>355</v>
      </c>
      <c r="E11" s="5">
        <v>1520.2599999999989</v>
      </c>
    </row>
    <row r="12" spans="1:5" x14ac:dyDescent="0.25">
      <c r="A12" t="s">
        <v>8</v>
      </c>
      <c r="B12" s="1">
        <v>1345</v>
      </c>
      <c r="C12" s="3">
        <v>4</v>
      </c>
      <c r="D12" s="1">
        <v>1345</v>
      </c>
      <c r="E12" s="5">
        <v>4625.09</v>
      </c>
    </row>
    <row r="13" spans="1:5" x14ac:dyDescent="0.25">
      <c r="A13" t="s">
        <v>9</v>
      </c>
      <c r="B13" s="1">
        <v>5254</v>
      </c>
      <c r="C13" s="3">
        <v>4</v>
      </c>
      <c r="D13" s="1">
        <v>5254</v>
      </c>
      <c r="E13" s="5">
        <v>19374.930000000008</v>
      </c>
    </row>
    <row r="14" spans="1:5" x14ac:dyDescent="0.25">
      <c r="A14" t="s">
        <v>10</v>
      </c>
      <c r="B14" s="1">
        <v>714</v>
      </c>
      <c r="C14" s="3">
        <v>4</v>
      </c>
      <c r="D14" s="1">
        <v>714</v>
      </c>
      <c r="E14" s="5">
        <v>3207.1600000000026</v>
      </c>
    </row>
    <row r="15" spans="1:5" x14ac:dyDescent="0.25">
      <c r="A15" t="s">
        <v>11</v>
      </c>
      <c r="B15" s="1">
        <v>6000</v>
      </c>
      <c r="C15" s="3">
        <v>4</v>
      </c>
      <c r="D15" s="1">
        <v>6000</v>
      </c>
      <c r="E15" s="5">
        <v>25901.320000000007</v>
      </c>
    </row>
    <row r="16" spans="1:5" x14ac:dyDescent="0.25">
      <c r="A16" t="s">
        <v>12</v>
      </c>
      <c r="B16" s="1">
        <v>4073</v>
      </c>
      <c r="C16" s="3">
        <v>4</v>
      </c>
      <c r="D16" s="1">
        <v>4073</v>
      </c>
      <c r="E16" s="5">
        <v>13192.660000000027</v>
      </c>
    </row>
    <row r="17" spans="1:5" x14ac:dyDescent="0.25">
      <c r="A17" t="s">
        <v>13</v>
      </c>
      <c r="B17" s="1">
        <v>355</v>
      </c>
      <c r="C17" s="3">
        <v>4</v>
      </c>
      <c r="D17" s="1">
        <v>355</v>
      </c>
      <c r="E17" s="5">
        <v>643.37000000000114</v>
      </c>
    </row>
    <row r="18" spans="1:5" x14ac:dyDescent="0.25">
      <c r="A18" t="s">
        <v>14</v>
      </c>
      <c r="B18" s="1">
        <v>5797</v>
      </c>
      <c r="C18" s="3">
        <v>4</v>
      </c>
      <c r="D18" s="1">
        <v>5797</v>
      </c>
      <c r="E18" s="5">
        <v>23710.27000000003</v>
      </c>
    </row>
    <row r="19" spans="1:5" x14ac:dyDescent="0.25">
      <c r="A19" t="s">
        <v>15</v>
      </c>
      <c r="B19" s="1">
        <v>3224</v>
      </c>
      <c r="C19" s="3">
        <v>4</v>
      </c>
      <c r="D19" s="1">
        <v>3224</v>
      </c>
      <c r="E19" s="5">
        <v>11343.249999999993</v>
      </c>
    </row>
    <row r="20" spans="1:5" x14ac:dyDescent="0.25">
      <c r="A20" t="s">
        <v>16</v>
      </c>
      <c r="B20" s="1">
        <v>374</v>
      </c>
      <c r="C20" s="3">
        <v>4</v>
      </c>
      <c r="D20" s="1">
        <v>374</v>
      </c>
      <c r="E20" s="5">
        <v>780.55999999999835</v>
      </c>
    </row>
    <row r="21" spans="1:5" x14ac:dyDescent="0.25">
      <c r="A21" t="s">
        <v>17</v>
      </c>
      <c r="B21" s="1">
        <v>3665</v>
      </c>
      <c r="C21" s="3">
        <v>4</v>
      </c>
      <c r="D21" s="1">
        <v>3665</v>
      </c>
      <c r="E21" s="5">
        <v>14737.44000000001</v>
      </c>
    </row>
    <row r="22" spans="1:5" x14ac:dyDescent="0.25">
      <c r="A22" t="s">
        <v>18</v>
      </c>
      <c r="B22" s="1">
        <v>808</v>
      </c>
      <c r="C22" s="3">
        <v>4</v>
      </c>
      <c r="D22" s="1">
        <v>808</v>
      </c>
      <c r="E22" s="5">
        <v>3605.9699999999916</v>
      </c>
    </row>
    <row r="23" spans="1:5" x14ac:dyDescent="0.25">
      <c r="A23" t="s">
        <v>19</v>
      </c>
      <c r="B23" s="1">
        <v>3454</v>
      </c>
      <c r="C23" s="3">
        <v>4</v>
      </c>
      <c r="D23" s="1">
        <v>3454</v>
      </c>
      <c r="E23" s="5">
        <v>13023.520000000008</v>
      </c>
    </row>
    <row r="24" spans="1:5" x14ac:dyDescent="0.25">
      <c r="A24" t="s">
        <v>20</v>
      </c>
      <c r="B24" s="1">
        <v>3689</v>
      </c>
      <c r="C24" s="3">
        <v>4</v>
      </c>
      <c r="D24" s="1">
        <v>3689</v>
      </c>
      <c r="E24" s="5">
        <v>16321.52</v>
      </c>
    </row>
    <row r="25" spans="1:5" x14ac:dyDescent="0.25">
      <c r="A25" t="s">
        <v>21</v>
      </c>
      <c r="B25" s="1">
        <v>3724</v>
      </c>
      <c r="C25" s="3">
        <v>4</v>
      </c>
      <c r="D25" s="1">
        <v>3724</v>
      </c>
      <c r="E25" s="5">
        <v>15266.330000000005</v>
      </c>
    </row>
    <row r="26" spans="1:5" x14ac:dyDescent="0.25">
      <c r="A26" t="s">
        <v>22</v>
      </c>
      <c r="B26" s="1">
        <v>5622</v>
      </c>
      <c r="C26" s="3">
        <v>4</v>
      </c>
      <c r="D26" s="1">
        <v>5622</v>
      </c>
      <c r="E26" s="5">
        <v>21467.590000000011</v>
      </c>
    </row>
    <row r="27" spans="1:5" x14ac:dyDescent="0.25">
      <c r="A27" t="s">
        <v>23</v>
      </c>
      <c r="B27" s="1">
        <v>4574</v>
      </c>
      <c r="C27" s="3">
        <v>4</v>
      </c>
      <c r="D27" s="1">
        <v>4574</v>
      </c>
      <c r="E27" s="5">
        <v>18007.909999999989</v>
      </c>
    </row>
    <row r="28" spans="1:5" x14ac:dyDescent="0.25">
      <c r="A28" t="s">
        <v>24</v>
      </c>
      <c r="B28" s="1">
        <v>1333</v>
      </c>
      <c r="C28" s="3">
        <v>4</v>
      </c>
      <c r="D28" s="1">
        <v>1333</v>
      </c>
      <c r="E28" s="5">
        <v>3496.7400000000007</v>
      </c>
    </row>
    <row r="29" spans="1:5" x14ac:dyDescent="0.25">
      <c r="A29" t="s">
        <v>25</v>
      </c>
      <c r="B29" s="1">
        <v>3222</v>
      </c>
      <c r="C29" s="3">
        <v>4</v>
      </c>
      <c r="D29" s="1">
        <v>3222</v>
      </c>
      <c r="E29" s="5">
        <v>13181.070000000007</v>
      </c>
    </row>
    <row r="30" spans="1:5" x14ac:dyDescent="0.25">
      <c r="A30" t="s">
        <v>26</v>
      </c>
      <c r="B30" s="1">
        <v>1492</v>
      </c>
      <c r="C30" s="3">
        <v>4</v>
      </c>
      <c r="D30" s="1">
        <v>1492</v>
      </c>
      <c r="E30" s="5">
        <v>5772.100000000004</v>
      </c>
    </row>
    <row r="31" spans="1:5" x14ac:dyDescent="0.25">
      <c r="A31" t="s">
        <v>27</v>
      </c>
      <c r="B31" s="1">
        <v>852</v>
      </c>
      <c r="C31" s="3">
        <v>4</v>
      </c>
      <c r="D31" s="1">
        <v>852</v>
      </c>
      <c r="E31" s="5">
        <v>4067.7</v>
      </c>
    </row>
    <row r="32" spans="1:5" x14ac:dyDescent="0.25">
      <c r="A32" t="s">
        <v>28</v>
      </c>
      <c r="B32" s="1">
        <v>3178</v>
      </c>
      <c r="C32" s="3">
        <v>4</v>
      </c>
      <c r="D32" s="1">
        <v>3178</v>
      </c>
      <c r="E32" s="5">
        <v>11838.020000000011</v>
      </c>
    </row>
    <row r="33" spans="1:5" x14ac:dyDescent="0.25">
      <c r="A33" t="s">
        <v>29</v>
      </c>
      <c r="B33" s="1">
        <v>5382</v>
      </c>
      <c r="C33" s="3">
        <v>4</v>
      </c>
      <c r="D33" s="1">
        <v>5382</v>
      </c>
      <c r="E33" s="5">
        <v>22502.220000000023</v>
      </c>
    </row>
    <row r="34" spans="1:5" x14ac:dyDescent="0.25">
      <c r="A34" t="s">
        <v>30</v>
      </c>
      <c r="B34" s="1">
        <v>357</v>
      </c>
      <c r="C34" s="3">
        <v>4</v>
      </c>
      <c r="D34" s="1">
        <v>357</v>
      </c>
      <c r="E34" s="5">
        <v>1345.8700000000085</v>
      </c>
    </row>
    <row r="35" spans="1:5" x14ac:dyDescent="0.25">
      <c r="A35" t="s">
        <v>31</v>
      </c>
      <c r="B35" s="1">
        <v>2340</v>
      </c>
      <c r="C35" s="3">
        <v>4</v>
      </c>
      <c r="D35" s="1">
        <v>2340</v>
      </c>
      <c r="E35" s="5">
        <v>8216.8400000000038</v>
      </c>
    </row>
    <row r="36" spans="1:5" x14ac:dyDescent="0.25">
      <c r="A36" t="s">
        <v>32</v>
      </c>
      <c r="B36" s="1">
        <v>5223</v>
      </c>
      <c r="C36" s="3">
        <v>4</v>
      </c>
      <c r="D36" s="1">
        <v>5223</v>
      </c>
      <c r="E36" s="5">
        <v>23049.579999999987</v>
      </c>
    </row>
    <row r="37" spans="1:5" x14ac:dyDescent="0.25">
      <c r="A37" t="s">
        <v>33</v>
      </c>
      <c r="B37" s="1">
        <v>881</v>
      </c>
      <c r="C37" s="3">
        <v>4</v>
      </c>
      <c r="D37" s="1">
        <v>881</v>
      </c>
      <c r="E37" s="5">
        <v>3472.4900000000116</v>
      </c>
    </row>
    <row r="38" spans="1:5" x14ac:dyDescent="0.25">
      <c r="A38" t="s">
        <v>34</v>
      </c>
      <c r="B38" s="1">
        <v>914</v>
      </c>
      <c r="C38" s="3">
        <v>4</v>
      </c>
      <c r="D38" s="1">
        <v>914</v>
      </c>
      <c r="E38" s="5">
        <v>3217.8700000000022</v>
      </c>
    </row>
    <row r="39" spans="1:5" x14ac:dyDescent="0.25">
      <c r="A39" t="s">
        <v>35</v>
      </c>
      <c r="B39" s="1">
        <v>344</v>
      </c>
      <c r="C39" s="3">
        <v>4</v>
      </c>
      <c r="D39" s="1">
        <v>344</v>
      </c>
      <c r="E39" s="5">
        <v>816.77999999999929</v>
      </c>
    </row>
    <row r="40" spans="1:5" x14ac:dyDescent="0.25">
      <c r="A40" t="s">
        <v>36</v>
      </c>
      <c r="B40" s="1">
        <v>7685</v>
      </c>
      <c r="C40" s="3">
        <v>4</v>
      </c>
      <c r="D40" s="1">
        <v>7685</v>
      </c>
      <c r="E40" s="5">
        <v>29749.45000000003</v>
      </c>
    </row>
    <row r="41" spans="1:5" x14ac:dyDescent="0.25">
      <c r="A41" t="s">
        <v>37</v>
      </c>
      <c r="B41" s="1">
        <v>3506</v>
      </c>
      <c r="C41" s="3">
        <v>4</v>
      </c>
      <c r="D41" s="1">
        <v>3506</v>
      </c>
      <c r="E41" s="5">
        <v>13776.020000000008</v>
      </c>
    </row>
    <row r="42" spans="1:5" x14ac:dyDescent="0.25">
      <c r="A42" t="s">
        <v>38</v>
      </c>
      <c r="B42" s="1">
        <v>838</v>
      </c>
      <c r="C42" s="3">
        <v>4</v>
      </c>
      <c r="D42" s="1">
        <v>838</v>
      </c>
      <c r="E42" s="5">
        <v>2617.5099999999961</v>
      </c>
    </row>
    <row r="43" spans="1:5" x14ac:dyDescent="0.25">
      <c r="A43" t="s">
        <v>39</v>
      </c>
      <c r="B43" s="1">
        <v>1971</v>
      </c>
      <c r="C43" s="3">
        <v>4</v>
      </c>
      <c r="D43" s="1">
        <v>1971</v>
      </c>
      <c r="E43" s="5">
        <v>8201.4599999999991</v>
      </c>
    </row>
    <row r="44" spans="1:5" x14ac:dyDescent="0.25">
      <c r="A44" t="s">
        <v>40</v>
      </c>
      <c r="B44" s="1">
        <v>1974</v>
      </c>
      <c r="C44" s="3">
        <v>4</v>
      </c>
      <c r="D44" s="1">
        <v>1974</v>
      </c>
      <c r="E44" s="5">
        <v>8510.3899999999976</v>
      </c>
    </row>
    <row r="45" spans="1:5" x14ac:dyDescent="0.25">
      <c r="A45" t="s">
        <v>41</v>
      </c>
      <c r="B45" s="1">
        <v>1648</v>
      </c>
      <c r="C45" s="3">
        <v>4</v>
      </c>
      <c r="D45" s="1">
        <v>1648</v>
      </c>
      <c r="E45" s="5">
        <v>5505.0800000000081</v>
      </c>
    </row>
    <row r="46" spans="1:5" x14ac:dyDescent="0.25">
      <c r="A46" t="s">
        <v>42</v>
      </c>
      <c r="B46" s="1">
        <v>6188</v>
      </c>
      <c r="C46" s="3">
        <v>4</v>
      </c>
      <c r="D46" s="1">
        <v>6188</v>
      </c>
      <c r="E46" s="5">
        <v>24746.779999999977</v>
      </c>
    </row>
    <row r="47" spans="1:5" x14ac:dyDescent="0.25">
      <c r="A47" t="s">
        <v>43</v>
      </c>
      <c r="B47" s="1">
        <v>3147</v>
      </c>
      <c r="C47" s="3">
        <v>4</v>
      </c>
      <c r="D47" s="1">
        <v>3147</v>
      </c>
      <c r="E47" s="5">
        <v>11933.709999999997</v>
      </c>
    </row>
    <row r="48" spans="1:5" x14ac:dyDescent="0.25">
      <c r="A48" t="s">
        <v>44</v>
      </c>
      <c r="B48" s="1">
        <v>372</v>
      </c>
      <c r="C48" s="3">
        <v>4</v>
      </c>
      <c r="D48" s="1">
        <v>372</v>
      </c>
      <c r="E48" s="5">
        <v>788.30000000000177</v>
      </c>
    </row>
    <row r="49" spans="1:5" x14ac:dyDescent="0.25">
      <c r="A49" t="s">
        <v>45</v>
      </c>
      <c r="B49" s="1">
        <v>6175</v>
      </c>
      <c r="C49" s="3">
        <v>4</v>
      </c>
      <c r="D49" s="1">
        <v>6175</v>
      </c>
      <c r="E49" s="5">
        <v>23951.109999999993</v>
      </c>
    </row>
    <row r="50" spans="1:5" x14ac:dyDescent="0.25">
      <c r="A50" t="s">
        <v>46</v>
      </c>
      <c r="B50" s="1">
        <v>373</v>
      </c>
      <c r="C50" s="3">
        <v>4</v>
      </c>
      <c r="D50" s="1">
        <v>373</v>
      </c>
      <c r="E50" s="5">
        <v>1738.1999999999969</v>
      </c>
    </row>
    <row r="51" spans="1:5" x14ac:dyDescent="0.25">
      <c r="A51" t="s">
        <v>47</v>
      </c>
      <c r="B51" s="1">
        <v>909</v>
      </c>
      <c r="C51" s="3">
        <v>4</v>
      </c>
      <c r="D51" s="1">
        <v>909</v>
      </c>
      <c r="E51" s="5">
        <v>4283.9900000000016</v>
      </c>
    </row>
    <row r="52" spans="1:5" x14ac:dyDescent="0.25">
      <c r="A52" t="s">
        <v>48</v>
      </c>
      <c r="B52" s="1">
        <v>343</v>
      </c>
      <c r="C52" s="3">
        <v>4</v>
      </c>
      <c r="D52" s="1">
        <v>343</v>
      </c>
      <c r="E52" s="5">
        <v>943.73999999999774</v>
      </c>
    </row>
    <row r="53" spans="1:5" x14ac:dyDescent="0.25">
      <c r="A53" t="s">
        <v>49</v>
      </c>
      <c r="B53" s="1">
        <v>368</v>
      </c>
      <c r="C53" s="3">
        <v>4</v>
      </c>
      <c r="D53" s="1">
        <v>368</v>
      </c>
      <c r="E53" s="5">
        <v>1621.1200000000006</v>
      </c>
    </row>
    <row r="54" spans="1:5" x14ac:dyDescent="0.25">
      <c r="A54" t="s">
        <v>50</v>
      </c>
      <c r="B54" s="1">
        <v>812</v>
      </c>
      <c r="C54" s="3">
        <v>4</v>
      </c>
      <c r="D54" s="1">
        <v>812</v>
      </c>
      <c r="E54" s="5">
        <v>3184.619999999989</v>
      </c>
    </row>
    <row r="55" spans="1:5" x14ac:dyDescent="0.25">
      <c r="A55" t="s">
        <v>51</v>
      </c>
      <c r="B55" s="1">
        <v>5218</v>
      </c>
      <c r="C55" s="3">
        <v>4</v>
      </c>
      <c r="D55" s="1">
        <v>5218</v>
      </c>
      <c r="E55" s="5">
        <v>19403.250000000025</v>
      </c>
    </row>
    <row r="56" spans="1:5" x14ac:dyDescent="0.25">
      <c r="A56" t="s">
        <v>52</v>
      </c>
      <c r="B56" s="1">
        <v>1429</v>
      </c>
      <c r="C56" s="3">
        <v>4</v>
      </c>
      <c r="D56" s="1">
        <v>1429</v>
      </c>
      <c r="E56" s="5">
        <v>5555.0100000000139</v>
      </c>
    </row>
    <row r="57" spans="1:5" x14ac:dyDescent="0.25">
      <c r="A57" t="s">
        <v>53</v>
      </c>
      <c r="B57" s="1">
        <v>3289</v>
      </c>
      <c r="C57" s="3">
        <v>4</v>
      </c>
      <c r="D57" s="1">
        <v>3289</v>
      </c>
      <c r="E57" s="5">
        <v>13930.110000000011</v>
      </c>
    </row>
    <row r="58" spans="1:5" x14ac:dyDescent="0.25">
      <c r="A58" t="s">
        <v>54</v>
      </c>
      <c r="B58" s="1">
        <v>1671</v>
      </c>
      <c r="C58" s="3">
        <v>4</v>
      </c>
      <c r="D58" s="1">
        <v>1671</v>
      </c>
      <c r="E58" s="5">
        <v>8364.190000000006</v>
      </c>
    </row>
    <row r="59" spans="1:5" x14ac:dyDescent="0.25">
      <c r="A59" t="s">
        <v>55</v>
      </c>
      <c r="B59" s="1">
        <v>311</v>
      </c>
      <c r="C59" s="3">
        <v>4</v>
      </c>
      <c r="D59" s="1">
        <v>311</v>
      </c>
      <c r="E59" s="5">
        <v>1296.9100000000024</v>
      </c>
    </row>
    <row r="60" spans="1:5" x14ac:dyDescent="0.25">
      <c r="A60" t="s">
        <v>56</v>
      </c>
      <c r="B60" s="1">
        <v>1381</v>
      </c>
      <c r="C60" s="3">
        <v>4</v>
      </c>
      <c r="D60" s="1">
        <v>1381</v>
      </c>
      <c r="E60" s="5">
        <v>6848.6299999999956</v>
      </c>
    </row>
    <row r="61" spans="1:5" x14ac:dyDescent="0.25">
      <c r="A61" t="s">
        <v>57</v>
      </c>
      <c r="B61" s="1">
        <v>8071</v>
      </c>
      <c r="C61" s="3">
        <v>4</v>
      </c>
      <c r="D61" s="1">
        <v>8071</v>
      </c>
      <c r="E61" s="5">
        <v>33167.26999999999</v>
      </c>
    </row>
    <row r="62" spans="1:5" x14ac:dyDescent="0.25">
      <c r="A62" t="s">
        <v>58</v>
      </c>
      <c r="B62" s="1">
        <v>5323</v>
      </c>
      <c r="C62" s="3">
        <v>4</v>
      </c>
      <c r="D62" s="1">
        <v>5323</v>
      </c>
      <c r="E62" s="5">
        <v>24007.669999999976</v>
      </c>
    </row>
    <row r="63" spans="1:5" x14ac:dyDescent="0.25">
      <c r="A63" t="s">
        <v>59</v>
      </c>
      <c r="B63" s="1">
        <v>7153</v>
      </c>
      <c r="C63" s="3">
        <v>4</v>
      </c>
      <c r="D63" s="1">
        <v>7153</v>
      </c>
      <c r="E63" s="5">
        <v>28502.830000000056</v>
      </c>
    </row>
    <row r="64" spans="1:5" x14ac:dyDescent="0.25">
      <c r="A64" t="s">
        <v>60</v>
      </c>
      <c r="B64" s="1">
        <v>3558</v>
      </c>
      <c r="C64" s="3">
        <v>4</v>
      </c>
      <c r="D64" s="1">
        <v>3558</v>
      </c>
      <c r="E64" s="5">
        <v>15719.190000000008</v>
      </c>
    </row>
    <row r="65" spans="1:5" x14ac:dyDescent="0.25">
      <c r="A65" t="s">
        <v>61</v>
      </c>
      <c r="B65" s="1">
        <v>6121</v>
      </c>
      <c r="C65" s="3">
        <v>4</v>
      </c>
      <c r="D65" s="1">
        <v>6121</v>
      </c>
      <c r="E65" s="5">
        <v>25589.279999999966</v>
      </c>
    </row>
    <row r="66" spans="1:5" x14ac:dyDescent="0.25">
      <c r="A66" t="s">
        <v>62</v>
      </c>
      <c r="B66" s="1">
        <v>5225</v>
      </c>
      <c r="C66" s="3">
        <v>4</v>
      </c>
      <c r="D66" s="1">
        <v>5225</v>
      </c>
      <c r="E66" s="5">
        <v>21741.700000000019</v>
      </c>
    </row>
    <row r="67" spans="1:5" x14ac:dyDescent="0.25">
      <c r="A67" t="s">
        <v>63</v>
      </c>
      <c r="B67" s="1">
        <v>353</v>
      </c>
      <c r="C67" s="3">
        <v>4</v>
      </c>
      <c r="D67" s="1">
        <v>353</v>
      </c>
      <c r="E67" s="5">
        <v>1704.7399999999964</v>
      </c>
    </row>
    <row r="68" spans="1:5" x14ac:dyDescent="0.25">
      <c r="A68" t="s">
        <v>64</v>
      </c>
      <c r="B68" s="1">
        <v>814</v>
      </c>
      <c r="C68" s="3">
        <v>4</v>
      </c>
      <c r="D68" s="1">
        <v>814</v>
      </c>
      <c r="E68" s="5">
        <v>1596.9799999999977</v>
      </c>
    </row>
    <row r="69" spans="1:5" x14ac:dyDescent="0.25">
      <c r="A69" t="s">
        <v>65</v>
      </c>
      <c r="B69" s="1">
        <v>661</v>
      </c>
      <c r="C69" s="3">
        <v>4</v>
      </c>
      <c r="D69" s="1">
        <v>661</v>
      </c>
      <c r="E69" s="5">
        <v>2303.7600000000011</v>
      </c>
    </row>
    <row r="70" spans="1:5" x14ac:dyDescent="0.25">
      <c r="A70" t="s">
        <v>66</v>
      </c>
      <c r="B70" s="1">
        <v>688</v>
      </c>
      <c r="C70" s="3">
        <v>4</v>
      </c>
      <c r="D70" s="1">
        <v>688</v>
      </c>
      <c r="E70" s="5">
        <v>1465.3700000000013</v>
      </c>
    </row>
    <row r="71" spans="1:5" x14ac:dyDescent="0.25">
      <c r="A71" t="s">
        <v>67</v>
      </c>
      <c r="B71" s="1">
        <v>737</v>
      </c>
      <c r="C71" s="3">
        <v>4</v>
      </c>
      <c r="D71" s="1">
        <v>737</v>
      </c>
      <c r="E71" s="5">
        <v>3202.4800000000032</v>
      </c>
    </row>
    <row r="72" spans="1:5" x14ac:dyDescent="0.25">
      <c r="A72" t="s">
        <v>68</v>
      </c>
      <c r="B72" s="1">
        <v>3906</v>
      </c>
      <c r="C72" s="3">
        <v>4</v>
      </c>
      <c r="D72" s="1">
        <v>3906</v>
      </c>
      <c r="E72" s="5">
        <v>14248.770000000022</v>
      </c>
    </row>
    <row r="73" spans="1:5" x14ac:dyDescent="0.25">
      <c r="A73" t="s">
        <v>69</v>
      </c>
      <c r="B73" s="1">
        <v>149</v>
      </c>
      <c r="C73" s="3">
        <v>4</v>
      </c>
      <c r="D73" s="1">
        <v>149</v>
      </c>
      <c r="E73" s="5">
        <v>234.00000000000071</v>
      </c>
    </row>
    <row r="74" spans="1:5" x14ac:dyDescent="0.25">
      <c r="A74" t="s">
        <v>70</v>
      </c>
      <c r="B74" s="1">
        <v>352</v>
      </c>
      <c r="C74" s="3">
        <v>4</v>
      </c>
      <c r="D74" s="1">
        <v>352</v>
      </c>
      <c r="E74" s="5">
        <v>1497.0899999999986</v>
      </c>
    </row>
    <row r="75" spans="1:5" x14ac:dyDescent="0.25">
      <c r="A75" t="s">
        <v>71</v>
      </c>
      <c r="B75" s="1">
        <v>2413</v>
      </c>
      <c r="C75" s="3">
        <v>4</v>
      </c>
      <c r="D75" s="1">
        <v>2413</v>
      </c>
      <c r="E75" s="5">
        <v>9184.6999999999989</v>
      </c>
    </row>
    <row r="76" spans="1:5" x14ac:dyDescent="0.25">
      <c r="A76" t="s">
        <v>72</v>
      </c>
      <c r="B76" s="1">
        <v>4951</v>
      </c>
      <c r="C76" s="3">
        <v>4</v>
      </c>
      <c r="D76" s="1">
        <v>4951</v>
      </c>
      <c r="E76" s="5">
        <v>15986.579999999984</v>
      </c>
    </row>
    <row r="77" spans="1:5" x14ac:dyDescent="0.25">
      <c r="A77" t="s">
        <v>73</v>
      </c>
      <c r="B77" s="1">
        <v>885</v>
      </c>
      <c r="C77" s="3">
        <v>4</v>
      </c>
      <c r="D77" s="1">
        <v>885</v>
      </c>
      <c r="E77" s="5">
        <v>5119.369999999999</v>
      </c>
    </row>
    <row r="78" spans="1:5" x14ac:dyDescent="0.25">
      <c r="A78" t="s">
        <v>74</v>
      </c>
      <c r="B78" s="1">
        <v>872</v>
      </c>
      <c r="C78" s="3">
        <v>4</v>
      </c>
      <c r="D78" s="1">
        <v>872</v>
      </c>
      <c r="E78" s="5">
        <v>3373.7100000000064</v>
      </c>
    </row>
    <row r="79" spans="1:5" x14ac:dyDescent="0.25">
      <c r="A79" t="s">
        <v>75</v>
      </c>
      <c r="B79" s="1">
        <v>1547</v>
      </c>
      <c r="C79" s="3">
        <v>4</v>
      </c>
      <c r="D79" s="1">
        <v>1547</v>
      </c>
      <c r="E79" s="5">
        <v>5661.6699999999992</v>
      </c>
    </row>
    <row r="80" spans="1:5" x14ac:dyDescent="0.25">
      <c r="A80" t="s">
        <v>76</v>
      </c>
      <c r="B80" s="1">
        <v>2686</v>
      </c>
      <c r="C80" s="3">
        <v>4</v>
      </c>
      <c r="D80" s="1">
        <v>2686</v>
      </c>
      <c r="E80" s="5">
        <v>9774.5000000000146</v>
      </c>
    </row>
    <row r="81" spans="1:5" x14ac:dyDescent="0.25">
      <c r="A81" t="s">
        <v>77</v>
      </c>
      <c r="B81" s="1">
        <v>909</v>
      </c>
      <c r="C81" s="3">
        <v>4</v>
      </c>
      <c r="D81" s="1">
        <v>909</v>
      </c>
      <c r="E81" s="5">
        <v>3973.0000000000027</v>
      </c>
    </row>
    <row r="82" spans="1:5" x14ac:dyDescent="0.25">
      <c r="A82" t="s">
        <v>78</v>
      </c>
      <c r="B82" s="1">
        <v>1384</v>
      </c>
      <c r="C82" s="3">
        <v>4</v>
      </c>
      <c r="D82" s="1">
        <v>1384</v>
      </c>
      <c r="E82" s="5">
        <v>5759.0599999999831</v>
      </c>
    </row>
    <row r="83" spans="1:5" x14ac:dyDescent="0.25">
      <c r="A83" t="s">
        <v>79</v>
      </c>
      <c r="B83" s="1">
        <v>824</v>
      </c>
      <c r="C83" s="3">
        <v>4</v>
      </c>
      <c r="D83" s="1">
        <v>824</v>
      </c>
      <c r="E83" s="5">
        <v>3378.6200000000035</v>
      </c>
    </row>
    <row r="84" spans="1:5" x14ac:dyDescent="0.25">
      <c r="A84" t="s">
        <v>80</v>
      </c>
      <c r="B84" s="1">
        <v>6499</v>
      </c>
      <c r="C84" s="3">
        <v>4</v>
      </c>
      <c r="D84" s="1">
        <v>6499</v>
      </c>
      <c r="E84" s="5">
        <v>27446.159999999996</v>
      </c>
    </row>
    <row r="85" spans="1:5" x14ac:dyDescent="0.25">
      <c r="A85" t="s">
        <v>81</v>
      </c>
      <c r="B85" s="1">
        <v>1498</v>
      </c>
      <c r="C85" s="3">
        <v>4</v>
      </c>
      <c r="D85" s="1">
        <v>1498</v>
      </c>
      <c r="E85" s="5">
        <v>3661.6699999999978</v>
      </c>
    </row>
    <row r="86" spans="1:5" x14ac:dyDescent="0.25">
      <c r="A86" t="s">
        <v>82</v>
      </c>
      <c r="B86" s="1">
        <v>5180</v>
      </c>
      <c r="C86" s="3">
        <v>4</v>
      </c>
      <c r="D86" s="1">
        <v>5180</v>
      </c>
      <c r="E86" s="5">
        <v>17338.440000000002</v>
      </c>
    </row>
    <row r="87" spans="1:5" x14ac:dyDescent="0.25">
      <c r="A87" t="s">
        <v>83</v>
      </c>
      <c r="B87" s="1">
        <v>4912</v>
      </c>
      <c r="C87" s="3">
        <v>4</v>
      </c>
      <c r="D87" s="1">
        <v>4912</v>
      </c>
      <c r="E87" s="5">
        <v>18502.640000000014</v>
      </c>
    </row>
    <row r="88" spans="1:5" x14ac:dyDescent="0.25">
      <c r="A88" t="s">
        <v>84</v>
      </c>
      <c r="B88" s="1">
        <v>3757</v>
      </c>
      <c r="C88" s="3">
        <v>4</v>
      </c>
      <c r="D88" s="1">
        <v>3757</v>
      </c>
      <c r="E88" s="5">
        <v>14965.640000000025</v>
      </c>
    </row>
    <row r="89" spans="1:5" x14ac:dyDescent="0.25">
      <c r="A89" t="s">
        <v>85</v>
      </c>
      <c r="B89" s="1">
        <v>1388</v>
      </c>
      <c r="C89" s="3">
        <v>4</v>
      </c>
      <c r="D89" s="1">
        <v>1388</v>
      </c>
      <c r="E89" s="5">
        <v>6699.9199999999955</v>
      </c>
    </row>
    <row r="90" spans="1:5" x14ac:dyDescent="0.25">
      <c r="A90" t="s">
        <v>86</v>
      </c>
      <c r="B90" s="1">
        <v>172</v>
      </c>
      <c r="C90" s="3">
        <v>4</v>
      </c>
      <c r="D90" s="1">
        <v>172</v>
      </c>
      <c r="E90" s="5">
        <v>688.85999999999854</v>
      </c>
    </row>
    <row r="91" spans="1:5" x14ac:dyDescent="0.25">
      <c r="A91" t="s">
        <v>87</v>
      </c>
      <c r="B91" s="1">
        <v>320</v>
      </c>
      <c r="C91" s="3">
        <v>4</v>
      </c>
      <c r="D91" s="1">
        <v>320</v>
      </c>
      <c r="E91" s="5">
        <v>1108.2399999999998</v>
      </c>
    </row>
    <row r="92" spans="1:5" x14ac:dyDescent="0.25">
      <c r="A92" t="s">
        <v>88</v>
      </c>
      <c r="B92" s="1">
        <v>354</v>
      </c>
      <c r="C92" s="3">
        <v>4</v>
      </c>
      <c r="D92" s="1">
        <v>354</v>
      </c>
      <c r="E92" s="5">
        <v>2314.7400000000007</v>
      </c>
    </row>
    <row r="93" spans="1:5" x14ac:dyDescent="0.25">
      <c r="A93" t="s">
        <v>89</v>
      </c>
      <c r="B93" s="1">
        <v>661</v>
      </c>
      <c r="C93" s="3">
        <v>4</v>
      </c>
      <c r="D93" s="1">
        <v>661</v>
      </c>
      <c r="E93" s="5">
        <v>2308.1899999999955</v>
      </c>
    </row>
    <row r="94" spans="1:5" x14ac:dyDescent="0.25">
      <c r="A94" t="s">
        <v>90</v>
      </c>
      <c r="B94" s="1">
        <v>2307</v>
      </c>
      <c r="C94" s="3">
        <v>4</v>
      </c>
      <c r="D94" s="1">
        <v>2307</v>
      </c>
      <c r="E94" s="5">
        <v>9828.4400000000096</v>
      </c>
    </row>
    <row r="95" spans="1:5" x14ac:dyDescent="0.25">
      <c r="A95" t="s">
        <v>91</v>
      </c>
      <c r="B95" s="1">
        <v>5806</v>
      </c>
      <c r="C95" s="3">
        <v>4</v>
      </c>
      <c r="D95" s="1">
        <v>5806</v>
      </c>
      <c r="E95" s="5">
        <v>23623.719999999983</v>
      </c>
    </row>
    <row r="96" spans="1:5" x14ac:dyDescent="0.25">
      <c r="A96" t="s">
        <v>92</v>
      </c>
      <c r="B96" s="1">
        <v>785</v>
      </c>
      <c r="C96" s="3">
        <v>4</v>
      </c>
      <c r="D96" s="1">
        <v>785</v>
      </c>
      <c r="E96" s="5">
        <v>2669.9200000000037</v>
      </c>
    </row>
    <row r="97" spans="1:5" x14ac:dyDescent="0.25">
      <c r="A97" t="s">
        <v>93</v>
      </c>
      <c r="B97" s="1">
        <v>857</v>
      </c>
      <c r="C97" s="3">
        <v>4</v>
      </c>
      <c r="D97" s="1">
        <v>857</v>
      </c>
      <c r="E97" s="5">
        <v>3536.9399999999837</v>
      </c>
    </row>
    <row r="98" spans="1:5" x14ac:dyDescent="0.25">
      <c r="A98" t="s">
        <v>94</v>
      </c>
      <c r="B98" s="1">
        <v>340</v>
      </c>
      <c r="C98" s="3">
        <v>4</v>
      </c>
      <c r="D98" s="1">
        <v>340</v>
      </c>
      <c r="E98" s="5">
        <v>1382.1900000000051</v>
      </c>
    </row>
    <row r="99" spans="1:5" x14ac:dyDescent="0.25">
      <c r="A99" t="s">
        <v>95</v>
      </c>
      <c r="B99" s="1">
        <v>1882</v>
      </c>
      <c r="C99" s="3">
        <v>4</v>
      </c>
      <c r="D99" s="1">
        <v>1882</v>
      </c>
      <c r="E99" s="5">
        <v>6894.1099999999924</v>
      </c>
    </row>
    <row r="100" spans="1:5" x14ac:dyDescent="0.25">
      <c r="A100" t="s">
        <v>96</v>
      </c>
      <c r="B100" s="1">
        <v>738</v>
      </c>
      <c r="C100" s="3">
        <v>4</v>
      </c>
      <c r="D100" s="1">
        <v>738</v>
      </c>
      <c r="E100" s="5">
        <v>3924.880000000016</v>
      </c>
    </row>
    <row r="101" spans="1:5" x14ac:dyDescent="0.25">
      <c r="A101" t="s">
        <v>97</v>
      </c>
      <c r="B101" s="1">
        <v>1593</v>
      </c>
      <c r="C101" s="3">
        <v>4</v>
      </c>
      <c r="D101" s="1">
        <v>1593</v>
      </c>
      <c r="E101" s="5">
        <v>5008.5899999999947</v>
      </c>
    </row>
    <row r="102" spans="1:5" x14ac:dyDescent="0.25">
      <c r="A102" t="s">
        <v>98</v>
      </c>
      <c r="B102" s="1">
        <v>3536</v>
      </c>
      <c r="C102" s="3">
        <v>4</v>
      </c>
      <c r="D102" s="1">
        <v>3536</v>
      </c>
      <c r="E102" s="5">
        <v>10217.9</v>
      </c>
    </row>
    <row r="103" spans="1:5" x14ac:dyDescent="0.25">
      <c r="A103" t="s">
        <v>99</v>
      </c>
      <c r="B103" s="1">
        <v>5856</v>
      </c>
      <c r="C103" s="3">
        <v>4</v>
      </c>
      <c r="D103" s="1">
        <v>5856</v>
      </c>
      <c r="E103" s="5">
        <v>20802.990000000013</v>
      </c>
    </row>
    <row r="104" spans="1:5" x14ac:dyDescent="0.25">
      <c r="A104" t="s">
        <v>100</v>
      </c>
      <c r="B104" s="1">
        <v>5120</v>
      </c>
      <c r="C104" s="3">
        <v>4</v>
      </c>
      <c r="D104" s="1">
        <v>5120</v>
      </c>
      <c r="E104" s="5">
        <v>19600.20000000003</v>
      </c>
    </row>
    <row r="105" spans="1:5" x14ac:dyDescent="0.25">
      <c r="A105" t="s">
        <v>101</v>
      </c>
      <c r="B105" s="1">
        <v>383</v>
      </c>
      <c r="C105" s="3">
        <v>4</v>
      </c>
      <c r="D105" s="1">
        <v>383</v>
      </c>
      <c r="E105" s="5">
        <v>1419.8399999999979</v>
      </c>
    </row>
    <row r="106" spans="1:5" x14ac:dyDescent="0.25">
      <c r="A106" t="s">
        <v>102</v>
      </c>
      <c r="B106" s="1">
        <v>173</v>
      </c>
      <c r="C106" s="3">
        <v>4</v>
      </c>
      <c r="D106" s="1">
        <v>173</v>
      </c>
      <c r="E106" s="5">
        <v>473.40000000000208</v>
      </c>
    </row>
    <row r="107" spans="1:5" x14ac:dyDescent="0.25">
      <c r="A107" t="s">
        <v>103</v>
      </c>
      <c r="B107" s="1">
        <v>7694</v>
      </c>
      <c r="C107" s="3">
        <v>4</v>
      </c>
      <c r="D107" s="1">
        <v>7694</v>
      </c>
      <c r="E107" s="5">
        <v>29925.589999999982</v>
      </c>
    </row>
    <row r="108" spans="1:5" x14ac:dyDescent="0.25">
      <c r="A108" t="s">
        <v>104</v>
      </c>
      <c r="B108" s="1">
        <v>1527</v>
      </c>
      <c r="C108" s="3">
        <v>4</v>
      </c>
      <c r="D108" s="1">
        <v>1527</v>
      </c>
      <c r="E108" s="5">
        <v>6168.4400000000069</v>
      </c>
    </row>
    <row r="109" spans="1:5" x14ac:dyDescent="0.25">
      <c r="A109" t="s">
        <v>105</v>
      </c>
      <c r="B109" s="1">
        <v>309</v>
      </c>
      <c r="C109" s="3">
        <v>4</v>
      </c>
      <c r="D109" s="1">
        <v>309</v>
      </c>
      <c r="E109" s="5">
        <v>1276.580000000002</v>
      </c>
    </row>
    <row r="110" spans="1:5" x14ac:dyDescent="0.25">
      <c r="A110" t="s">
        <v>106</v>
      </c>
      <c r="B110" s="1">
        <v>1882</v>
      </c>
      <c r="C110" s="3">
        <v>4</v>
      </c>
      <c r="D110" s="1">
        <v>1882</v>
      </c>
      <c r="E110" s="5">
        <v>5027.8900000000031</v>
      </c>
    </row>
    <row r="111" spans="1:5" x14ac:dyDescent="0.25">
      <c r="A111" t="s">
        <v>107</v>
      </c>
      <c r="B111" s="1">
        <v>1312</v>
      </c>
      <c r="C111" s="3">
        <v>4</v>
      </c>
      <c r="D111" s="1">
        <v>1312</v>
      </c>
      <c r="E111" s="5">
        <v>3998.8499999999972</v>
      </c>
    </row>
    <row r="112" spans="1:5" x14ac:dyDescent="0.25">
      <c r="A112" t="s">
        <v>108</v>
      </c>
      <c r="B112" s="1">
        <v>168</v>
      </c>
      <c r="C112" s="3">
        <v>4</v>
      </c>
      <c r="D112" s="1">
        <v>168</v>
      </c>
      <c r="E112" s="5">
        <v>345.04999999999745</v>
      </c>
    </row>
    <row r="113" spans="1:5" x14ac:dyDescent="0.25">
      <c r="A113" t="s">
        <v>109</v>
      </c>
      <c r="B113" s="1">
        <v>375</v>
      </c>
      <c r="C113" s="3">
        <v>4</v>
      </c>
      <c r="D113" s="1">
        <v>375</v>
      </c>
      <c r="E113" s="5">
        <v>893.12999999999749</v>
      </c>
    </row>
    <row r="114" spans="1:5" x14ac:dyDescent="0.25">
      <c r="A114" t="s">
        <v>110</v>
      </c>
      <c r="B114" s="1">
        <v>7438</v>
      </c>
      <c r="C114" s="3">
        <v>4</v>
      </c>
      <c r="D114" s="1">
        <v>7438</v>
      </c>
      <c r="E114" s="5">
        <v>29064.759999999995</v>
      </c>
    </row>
    <row r="115" spans="1:5" x14ac:dyDescent="0.25">
      <c r="A115" t="s">
        <v>111</v>
      </c>
      <c r="B115" s="1">
        <v>918</v>
      </c>
      <c r="C115" s="3">
        <v>4</v>
      </c>
      <c r="D115" s="1">
        <v>918</v>
      </c>
      <c r="E115" s="5">
        <v>3487.6100000000038</v>
      </c>
    </row>
    <row r="116" spans="1:5" x14ac:dyDescent="0.25">
      <c r="A116" t="s">
        <v>112</v>
      </c>
      <c r="B116" s="1">
        <v>1304</v>
      </c>
      <c r="C116" s="3">
        <v>4</v>
      </c>
      <c r="D116" s="1">
        <v>1304</v>
      </c>
      <c r="E116" s="5">
        <v>5687.6300000000056</v>
      </c>
    </row>
    <row r="117" spans="1:5" x14ac:dyDescent="0.25">
      <c r="A117" t="s">
        <v>113</v>
      </c>
      <c r="B117" s="1">
        <v>1677</v>
      </c>
      <c r="C117" s="3">
        <v>4</v>
      </c>
      <c r="D117" s="1">
        <v>1677</v>
      </c>
      <c r="E117" s="5">
        <v>6819.1299999999956</v>
      </c>
    </row>
    <row r="118" spans="1:5" x14ac:dyDescent="0.25">
      <c r="A118" t="s">
        <v>0</v>
      </c>
      <c r="B118" s="1">
        <v>269720</v>
      </c>
      <c r="C118" s="3">
        <v>4</v>
      </c>
      <c r="D118" s="1">
        <v>269720</v>
      </c>
      <c r="E118" s="5">
        <v>1052818.7800000005</v>
      </c>
    </row>
  </sheetData>
  <conditionalFormatting pivot="1" sqref="D7:D117">
    <cfRule type="dataBar" priority="1">
      <dataBar>
        <cfvo type="min"/>
        <cfvo type="max"/>
        <color rgb="FF638EC6"/>
      </dataBar>
      <extLst>
        <ext xmlns:x14="http://schemas.microsoft.com/office/spreadsheetml/2009/9/main" uri="{B025F937-C7B1-47D3-B67F-A62EFF666E3E}">
          <x14:id>{BF3311B2-ADC0-4A47-B58D-34548C3501F8}</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BF3311B2-ADC0-4A47-B58D-34548C3501F8}">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EA0E76-A43C-4AC5-B2B1-31B10E639569}">
  <dimension ref="A3:D17"/>
  <sheetViews>
    <sheetView workbookViewId="0">
      <selection activeCell="G21" sqref="G21"/>
    </sheetView>
  </sheetViews>
  <sheetFormatPr defaultRowHeight="15" x14ac:dyDescent="0.25"/>
  <cols>
    <col min="1" max="1" width="13.140625" bestFit="1" customWidth="1"/>
    <col min="2" max="2" width="16.28515625" bestFit="1" customWidth="1"/>
    <col min="3" max="3" width="8.5703125" bestFit="1" customWidth="1"/>
    <col min="4" max="4" width="11.28515625" bestFit="1" customWidth="1"/>
    <col min="5" max="5" width="14.85546875" bestFit="1" customWidth="1"/>
    <col min="6" max="48" width="23.85546875" bestFit="1" customWidth="1"/>
    <col min="49" max="49" width="22.140625" bestFit="1" customWidth="1"/>
    <col min="50" max="50" width="12.42578125" bestFit="1" customWidth="1"/>
    <col min="51" max="51" width="28.85546875" bestFit="1" customWidth="1"/>
    <col min="52" max="52" width="19.85546875" bestFit="1" customWidth="1"/>
    <col min="53" max="72" width="17" bestFit="1" customWidth="1"/>
    <col min="73" max="73" width="10.85546875" bestFit="1" customWidth="1"/>
    <col min="74" max="74" width="18.7109375" bestFit="1" customWidth="1"/>
    <col min="75" max="75" width="22.140625" bestFit="1" customWidth="1"/>
  </cols>
  <sheetData>
    <row r="3" spans="1:4" x14ac:dyDescent="0.25">
      <c r="A3" s="2" t="s">
        <v>243</v>
      </c>
      <c r="B3" s="2" t="s">
        <v>245</v>
      </c>
    </row>
    <row r="4" spans="1:4" x14ac:dyDescent="0.25">
      <c r="A4" s="2" t="s">
        <v>117</v>
      </c>
      <c r="B4">
        <v>1997</v>
      </c>
      <c r="C4">
        <v>1998</v>
      </c>
      <c r="D4" t="s">
        <v>0</v>
      </c>
    </row>
    <row r="5" spans="1:4" x14ac:dyDescent="0.25">
      <c r="A5" s="4" t="s">
        <v>248</v>
      </c>
      <c r="B5" s="5">
        <v>25568.090000000113</v>
      </c>
      <c r="C5" s="5">
        <v>56504.879999999335</v>
      </c>
      <c r="D5" s="5">
        <v>82072.969999999506</v>
      </c>
    </row>
    <row r="6" spans="1:4" x14ac:dyDescent="0.25">
      <c r="A6" s="4" t="s">
        <v>249</v>
      </c>
      <c r="B6" s="5">
        <v>27522.959999999966</v>
      </c>
      <c r="C6" s="5">
        <v>56462.119999999282</v>
      </c>
      <c r="D6" s="5">
        <v>83985.08</v>
      </c>
    </row>
    <row r="7" spans="1:4" x14ac:dyDescent="0.25">
      <c r="A7" s="4" t="s">
        <v>250</v>
      </c>
      <c r="B7" s="5">
        <v>33998.310000000172</v>
      </c>
      <c r="C7" s="5">
        <v>71682.439999999129</v>
      </c>
      <c r="D7" s="5">
        <v>105680.75000000092</v>
      </c>
    </row>
    <row r="8" spans="1:4" x14ac:dyDescent="0.25">
      <c r="A8" s="4" t="s">
        <v>251</v>
      </c>
      <c r="B8" s="5">
        <v>26265.96000000017</v>
      </c>
      <c r="C8" s="5">
        <v>56451.489999999445</v>
      </c>
      <c r="D8" s="5">
        <v>82717.449999999444</v>
      </c>
    </row>
    <row r="9" spans="1:4" x14ac:dyDescent="0.25">
      <c r="A9" s="4" t="s">
        <v>252</v>
      </c>
      <c r="B9" s="5">
        <v>27173.830000000104</v>
      </c>
      <c r="C9" s="5">
        <v>58689.619999999151</v>
      </c>
      <c r="D9" s="5">
        <v>85863.449999998586</v>
      </c>
    </row>
    <row r="10" spans="1:4" x14ac:dyDescent="0.25">
      <c r="A10" s="4" t="s">
        <v>253</v>
      </c>
      <c r="B10" s="5">
        <v>30005.090000000011</v>
      </c>
      <c r="C10" s="5">
        <v>59016.309999999452</v>
      </c>
      <c r="D10" s="5">
        <v>89021.400000000984</v>
      </c>
    </row>
    <row r="11" spans="1:4" x14ac:dyDescent="0.25">
      <c r="A11" s="4" t="s">
        <v>254</v>
      </c>
      <c r="B11" s="5">
        <v>27059.810000000049</v>
      </c>
      <c r="C11" s="5">
        <v>57937.759999999034</v>
      </c>
      <c r="D11" s="5">
        <v>84997.569999999658</v>
      </c>
    </row>
    <row r="12" spans="1:4" x14ac:dyDescent="0.25">
      <c r="A12" s="4" t="s">
        <v>255</v>
      </c>
      <c r="B12" s="5">
        <v>29827.040000000252</v>
      </c>
      <c r="C12" s="5">
        <v>58612.0999999993</v>
      </c>
      <c r="D12" s="5">
        <v>88439.139999999985</v>
      </c>
    </row>
    <row r="13" spans="1:4" x14ac:dyDescent="0.25">
      <c r="A13" s="4" t="s">
        <v>256</v>
      </c>
      <c r="B13" s="5">
        <v>26497.520000000073</v>
      </c>
      <c r="C13" s="5">
        <v>56917.899999999492</v>
      </c>
      <c r="D13" s="5">
        <v>83415.419999999853</v>
      </c>
    </row>
    <row r="14" spans="1:4" x14ac:dyDescent="0.25">
      <c r="A14" s="4" t="s">
        <v>257</v>
      </c>
      <c r="B14" s="5">
        <v>31837.199999999895</v>
      </c>
      <c r="C14" s="5">
        <v>67871.779999999591</v>
      </c>
      <c r="D14" s="5">
        <v>99708.980000001495</v>
      </c>
    </row>
    <row r="15" spans="1:4" x14ac:dyDescent="0.25">
      <c r="A15" s="4" t="s">
        <v>258</v>
      </c>
      <c r="B15" s="5">
        <v>25209.980000000203</v>
      </c>
      <c r="C15" s="5">
        <v>55066.879999998855</v>
      </c>
      <c r="D15" s="5">
        <v>80276.860000000044</v>
      </c>
    </row>
    <row r="16" spans="1:4" x14ac:dyDescent="0.25">
      <c r="A16" s="4" t="s">
        <v>259</v>
      </c>
      <c r="B16" s="5">
        <v>26159.690000000093</v>
      </c>
      <c r="C16" s="5">
        <v>60480.019999999335</v>
      </c>
      <c r="D16" s="5">
        <v>86639.710000000079</v>
      </c>
    </row>
    <row r="17" spans="1:4" x14ac:dyDescent="0.25">
      <c r="A17" s="4" t="s">
        <v>0</v>
      </c>
      <c r="B17" s="5">
        <v>337125.48000001133</v>
      </c>
      <c r="C17" s="5">
        <v>715693.2999999423</v>
      </c>
      <c r="D17" s="5">
        <v>1052818.7800000063</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04461-79A4-48DB-BBF6-92EB6891AAF9}">
  <dimension ref="A1:C28"/>
  <sheetViews>
    <sheetView workbookViewId="0">
      <selection activeCell="L6" sqref="L6"/>
    </sheetView>
  </sheetViews>
  <sheetFormatPr defaultRowHeight="15" x14ac:dyDescent="0.25"/>
  <cols>
    <col min="1" max="1" width="13.140625" bestFit="1" customWidth="1"/>
    <col min="2" max="3" width="10.140625" bestFit="1" customWidth="1"/>
  </cols>
  <sheetData>
    <row r="1" spans="1:3" x14ac:dyDescent="0.25">
      <c r="A1" s="2" t="s">
        <v>117</v>
      </c>
      <c r="B1" t="s">
        <v>243</v>
      </c>
      <c r="C1" t="s">
        <v>247</v>
      </c>
    </row>
    <row r="2" spans="1:3" x14ac:dyDescent="0.25">
      <c r="A2" s="4" t="s">
        <v>260</v>
      </c>
    </row>
    <row r="3" spans="1:3" x14ac:dyDescent="0.25">
      <c r="A3" s="6" t="s">
        <v>261</v>
      </c>
      <c r="B3" s="5">
        <v>27173.830000000104</v>
      </c>
      <c r="C3">
        <v>27173.830000000104</v>
      </c>
    </row>
    <row r="4" spans="1:3" x14ac:dyDescent="0.25">
      <c r="A4" s="6" t="s">
        <v>262</v>
      </c>
      <c r="B4" s="5">
        <v>26265.96000000017</v>
      </c>
      <c r="C4">
        <v>26265.96000000017</v>
      </c>
    </row>
    <row r="5" spans="1:3" x14ac:dyDescent="0.25">
      <c r="A5" s="6" t="s">
        <v>263</v>
      </c>
      <c r="B5" s="5">
        <v>29827.040000000252</v>
      </c>
      <c r="C5">
        <v>29827.040000000252</v>
      </c>
    </row>
    <row r="6" spans="1:3" x14ac:dyDescent="0.25">
      <c r="A6" s="6" t="s">
        <v>264</v>
      </c>
      <c r="B6" s="5">
        <v>25568.090000000113</v>
      </c>
      <c r="C6">
        <v>25568.090000000113</v>
      </c>
    </row>
    <row r="7" spans="1:3" x14ac:dyDescent="0.25">
      <c r="A7" s="6" t="s">
        <v>256</v>
      </c>
      <c r="B7" s="5">
        <v>26497.520000000073</v>
      </c>
      <c r="C7">
        <v>26497.520000000073</v>
      </c>
    </row>
    <row r="8" spans="1:3" x14ac:dyDescent="0.25">
      <c r="A8" s="6" t="s">
        <v>265</v>
      </c>
      <c r="B8" s="5">
        <v>27059.810000000049</v>
      </c>
      <c r="C8">
        <v>27059.810000000049</v>
      </c>
    </row>
    <row r="9" spans="1:3" x14ac:dyDescent="0.25">
      <c r="A9" s="6" t="s">
        <v>266</v>
      </c>
      <c r="B9" s="5">
        <v>30005.090000000011</v>
      </c>
      <c r="C9">
        <v>30005.090000000011</v>
      </c>
    </row>
    <row r="10" spans="1:3" x14ac:dyDescent="0.25">
      <c r="A10" s="6" t="s">
        <v>267</v>
      </c>
      <c r="B10" s="5">
        <v>27522.959999999966</v>
      </c>
      <c r="C10">
        <v>27522.959999999966</v>
      </c>
    </row>
    <row r="11" spans="1:3" x14ac:dyDescent="0.25">
      <c r="A11" s="6" t="s">
        <v>268</v>
      </c>
      <c r="B11" s="5">
        <v>26159.690000000093</v>
      </c>
      <c r="C11">
        <v>26159.690000000093</v>
      </c>
    </row>
    <row r="12" spans="1:3" x14ac:dyDescent="0.25">
      <c r="A12" s="6" t="s">
        <v>269</v>
      </c>
      <c r="B12" s="5">
        <v>25209.980000000203</v>
      </c>
      <c r="C12">
        <v>25209.980000000203</v>
      </c>
    </row>
    <row r="13" spans="1:3" x14ac:dyDescent="0.25">
      <c r="A13" s="6" t="s">
        <v>270</v>
      </c>
      <c r="B13" s="5">
        <v>31837.199999999895</v>
      </c>
      <c r="C13">
        <v>31837.199999999895</v>
      </c>
    </row>
    <row r="14" spans="1:3" x14ac:dyDescent="0.25">
      <c r="A14" s="6" t="s">
        <v>271</v>
      </c>
      <c r="B14" s="5">
        <v>33998.310000000172</v>
      </c>
      <c r="C14">
        <v>33998.310000000172</v>
      </c>
    </row>
    <row r="15" spans="1:3" x14ac:dyDescent="0.25">
      <c r="A15" s="4" t="s">
        <v>244</v>
      </c>
    </row>
    <row r="16" spans="1:3" x14ac:dyDescent="0.25">
      <c r="A16" s="6" t="s">
        <v>261</v>
      </c>
      <c r="B16" s="5">
        <v>58689.619999999151</v>
      </c>
      <c r="C16">
        <v>29525.330000000067</v>
      </c>
    </row>
    <row r="17" spans="1:3" x14ac:dyDescent="0.25">
      <c r="A17" s="6" t="s">
        <v>262</v>
      </c>
      <c r="B17" s="5">
        <v>56451.489999999445</v>
      </c>
      <c r="C17">
        <v>28363.860000000135</v>
      </c>
    </row>
    <row r="18" spans="1:3" x14ac:dyDescent="0.25">
      <c r="A18" s="6" t="s">
        <v>263</v>
      </c>
      <c r="B18" s="5">
        <v>58612.0999999993</v>
      </c>
      <c r="C18">
        <v>30705.420000000453</v>
      </c>
    </row>
    <row r="19" spans="1:3" x14ac:dyDescent="0.25">
      <c r="A19" s="6" t="s">
        <v>264</v>
      </c>
      <c r="B19" s="5">
        <v>56504.879999999335</v>
      </c>
      <c r="C19">
        <v>29038.38000000007</v>
      </c>
    </row>
    <row r="20" spans="1:3" x14ac:dyDescent="0.25">
      <c r="A20" s="6" t="s">
        <v>256</v>
      </c>
      <c r="B20" s="5">
        <v>56917.899999999492</v>
      </c>
      <c r="C20">
        <v>28689.680000000222</v>
      </c>
    </row>
    <row r="21" spans="1:3" x14ac:dyDescent="0.25">
      <c r="A21" s="6" t="s">
        <v>265</v>
      </c>
      <c r="B21" s="5">
        <v>57937.759999999034</v>
      </c>
      <c r="C21">
        <v>29190.370000000388</v>
      </c>
    </row>
    <row r="22" spans="1:3" x14ac:dyDescent="0.25">
      <c r="A22" s="6" t="s">
        <v>266</v>
      </c>
      <c r="B22" s="5">
        <v>59016.309999999452</v>
      </c>
      <c r="C22">
        <v>27721.900000000045</v>
      </c>
    </row>
    <row r="23" spans="1:3" x14ac:dyDescent="0.25">
      <c r="A23" s="6" t="s">
        <v>267</v>
      </c>
      <c r="B23" s="5">
        <v>56462.119999999282</v>
      </c>
      <c r="C23">
        <v>28795.550000000065</v>
      </c>
    </row>
    <row r="24" spans="1:3" x14ac:dyDescent="0.25">
      <c r="A24" s="6" t="s">
        <v>268</v>
      </c>
      <c r="B24" s="5">
        <v>60480.019999999335</v>
      </c>
      <c r="C24">
        <v>30074.610000000077</v>
      </c>
    </row>
    <row r="25" spans="1:3" x14ac:dyDescent="0.25">
      <c r="A25" s="6" t="s">
        <v>269</v>
      </c>
      <c r="B25" s="5">
        <v>55066.879999998855</v>
      </c>
      <c r="C25">
        <v>27213.270000000044</v>
      </c>
    </row>
    <row r="26" spans="1:3" x14ac:dyDescent="0.25">
      <c r="A26" s="6" t="s">
        <v>270</v>
      </c>
      <c r="B26" s="5">
        <v>67871.779999999591</v>
      </c>
      <c r="C26">
        <v>39437.580000000133</v>
      </c>
    </row>
    <row r="27" spans="1:3" x14ac:dyDescent="0.25">
      <c r="A27" s="6" t="s">
        <v>271</v>
      </c>
      <c r="B27" s="5">
        <v>71682.439999999129</v>
      </c>
      <c r="C27">
        <v>36909.030000000348</v>
      </c>
    </row>
    <row r="28" spans="1:3" x14ac:dyDescent="0.25">
      <c r="A28" s="4" t="s">
        <v>0</v>
      </c>
      <c r="B28" s="5">
        <v>1052818.7800000063</v>
      </c>
      <c r="C28">
        <v>702790.45999999903</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913389-CD42-4597-88D0-0DA4119A6801}">
  <dimension ref="A3:C8"/>
  <sheetViews>
    <sheetView workbookViewId="0">
      <selection activeCell="M12" sqref="M12"/>
    </sheetView>
  </sheetViews>
  <sheetFormatPr defaultRowHeight="15" x14ac:dyDescent="0.25"/>
  <cols>
    <col min="1" max="1" width="17" bestFit="1" customWidth="1"/>
    <col min="2" max="2" width="16.28515625" bestFit="1" customWidth="1"/>
    <col min="3" max="3" width="6.5703125" bestFit="1" customWidth="1"/>
    <col min="4" max="4" width="14.5703125" bestFit="1" customWidth="1"/>
    <col min="5" max="5" width="13.7109375" bestFit="1" customWidth="1"/>
  </cols>
  <sheetData>
    <row r="3" spans="1:3" x14ac:dyDescent="0.25">
      <c r="A3" s="2" t="s">
        <v>1</v>
      </c>
      <c r="B3" s="2" t="s">
        <v>245</v>
      </c>
    </row>
    <row r="4" spans="1:3" x14ac:dyDescent="0.25">
      <c r="A4" s="2" t="s">
        <v>117</v>
      </c>
      <c r="B4">
        <v>1997</v>
      </c>
      <c r="C4">
        <v>1998</v>
      </c>
    </row>
    <row r="5" spans="1:3" x14ac:dyDescent="0.25">
      <c r="A5" s="4">
        <v>1</v>
      </c>
      <c r="B5" s="1">
        <v>21588</v>
      </c>
      <c r="C5" s="1">
        <v>44252</v>
      </c>
    </row>
    <row r="6" spans="1:3" x14ac:dyDescent="0.25">
      <c r="A6" s="4">
        <v>2</v>
      </c>
      <c r="B6" s="1">
        <v>20368</v>
      </c>
      <c r="C6" s="1">
        <v>43849</v>
      </c>
    </row>
    <row r="7" spans="1:3" x14ac:dyDescent="0.25">
      <c r="A7" s="4">
        <v>3</v>
      </c>
      <c r="B7" s="1">
        <v>21453</v>
      </c>
      <c r="C7" s="1">
        <v>44993</v>
      </c>
    </row>
    <row r="8" spans="1:3" x14ac:dyDescent="0.25">
      <c r="A8" s="4">
        <v>4</v>
      </c>
      <c r="B8" s="1">
        <v>23428</v>
      </c>
      <c r="C8" s="1">
        <v>49789</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02B243-40F8-4A57-9007-19113BA08230}">
  <dimension ref="A2:B13"/>
  <sheetViews>
    <sheetView topLeftCell="B1" workbookViewId="0">
      <selection activeCell="A2" sqref="A2"/>
    </sheetView>
  </sheetViews>
  <sheetFormatPr defaultRowHeight="15" x14ac:dyDescent="0.25"/>
  <cols>
    <col min="1" max="1" width="13.140625" bestFit="1" customWidth="1"/>
    <col min="2" max="2" width="8.5703125" bestFit="1" customWidth="1"/>
    <col min="3" max="3" width="10.140625" bestFit="1" customWidth="1"/>
    <col min="4" max="4" width="23.85546875" bestFit="1" customWidth="1"/>
    <col min="5" max="5" width="25.28515625" bestFit="1" customWidth="1"/>
  </cols>
  <sheetData>
    <row r="2" spans="1:2" x14ac:dyDescent="0.25">
      <c r="A2" s="2" t="s">
        <v>117</v>
      </c>
      <c r="B2" t="s">
        <v>243</v>
      </c>
    </row>
    <row r="3" spans="1:2" x14ac:dyDescent="0.25">
      <c r="A3" s="4" t="s">
        <v>58</v>
      </c>
      <c r="B3" s="5">
        <v>24007.670000001057</v>
      </c>
    </row>
    <row r="4" spans="1:2" x14ac:dyDescent="0.25">
      <c r="A4" s="4" t="s">
        <v>42</v>
      </c>
      <c r="B4" s="5">
        <v>24746.780000000315</v>
      </c>
    </row>
    <row r="5" spans="1:2" x14ac:dyDescent="0.25">
      <c r="A5" s="4" t="s">
        <v>61</v>
      </c>
      <c r="B5" s="5">
        <v>25589.279999999846</v>
      </c>
    </row>
    <row r="6" spans="1:2" x14ac:dyDescent="0.25">
      <c r="A6" s="4" t="s">
        <v>11</v>
      </c>
      <c r="B6" s="5">
        <v>25901.319999999374</v>
      </c>
    </row>
    <row r="7" spans="1:2" x14ac:dyDescent="0.25">
      <c r="A7" s="4" t="s">
        <v>80</v>
      </c>
      <c r="B7" s="5">
        <v>27446.160000000047</v>
      </c>
    </row>
    <row r="8" spans="1:2" x14ac:dyDescent="0.25">
      <c r="A8" s="4" t="s">
        <v>59</v>
      </c>
      <c r="B8" s="5">
        <v>28502.830000000573</v>
      </c>
    </row>
    <row r="9" spans="1:2" x14ac:dyDescent="0.25">
      <c r="A9" s="4" t="s">
        <v>110</v>
      </c>
      <c r="B9" s="5">
        <v>29064.759999998481</v>
      </c>
    </row>
    <row r="10" spans="1:2" x14ac:dyDescent="0.25">
      <c r="A10" s="4" t="s">
        <v>36</v>
      </c>
      <c r="B10" s="5">
        <v>29749.450000000415</v>
      </c>
    </row>
    <row r="11" spans="1:2" x14ac:dyDescent="0.25">
      <c r="A11" s="4" t="s">
        <v>103</v>
      </c>
      <c r="B11" s="5">
        <v>29925.589999999705</v>
      </c>
    </row>
    <row r="12" spans="1:2" x14ac:dyDescent="0.25">
      <c r="A12" s="4" t="s">
        <v>57</v>
      </c>
      <c r="B12" s="5">
        <v>33167.270000000346</v>
      </c>
    </row>
    <row r="13" spans="1:2" x14ac:dyDescent="0.25">
      <c r="A13" s="4" t="s">
        <v>0</v>
      </c>
      <c r="B13" s="5">
        <v>278101.10999999946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2B957E-1095-492B-A057-5496F430114B}">
  <dimension ref="A2:D14"/>
  <sheetViews>
    <sheetView topLeftCell="C1" workbookViewId="0">
      <selection activeCell="N15" sqref="N15"/>
    </sheetView>
  </sheetViews>
  <sheetFormatPr defaultRowHeight="15" x14ac:dyDescent="0.25"/>
  <cols>
    <col min="1" max="1" width="13.140625" bestFit="1" customWidth="1"/>
    <col min="2" max="2" width="16.28515625" bestFit="1" customWidth="1"/>
    <col min="3" max="3" width="8.5703125" bestFit="1" customWidth="1"/>
    <col min="4" max="4" width="11.28515625" bestFit="1" customWidth="1"/>
    <col min="5" max="5" width="25.28515625" bestFit="1" customWidth="1"/>
  </cols>
  <sheetData>
    <row r="2" spans="1:4" x14ac:dyDescent="0.25">
      <c r="A2" s="2" t="s">
        <v>243</v>
      </c>
      <c r="B2" s="2" t="s">
        <v>245</v>
      </c>
    </row>
    <row r="3" spans="1:4" x14ac:dyDescent="0.25">
      <c r="A3" s="2" t="s">
        <v>117</v>
      </c>
      <c r="B3" t="s">
        <v>260</v>
      </c>
      <c r="C3" t="s">
        <v>244</v>
      </c>
      <c r="D3" t="s">
        <v>0</v>
      </c>
    </row>
    <row r="4" spans="1:4" x14ac:dyDescent="0.25">
      <c r="A4" s="4" t="s">
        <v>58</v>
      </c>
      <c r="B4" s="5">
        <v>7868.7399999999661</v>
      </c>
      <c r="C4" s="5">
        <v>16138.929999999855</v>
      </c>
      <c r="D4" s="5">
        <v>24007.670000001057</v>
      </c>
    </row>
    <row r="5" spans="1:4" x14ac:dyDescent="0.25">
      <c r="A5" s="4" t="s">
        <v>42</v>
      </c>
      <c r="B5" s="5">
        <v>8278.0200000001569</v>
      </c>
      <c r="C5" s="5">
        <v>16468.7600000001</v>
      </c>
      <c r="D5" s="5">
        <v>24746.780000000315</v>
      </c>
    </row>
    <row r="6" spans="1:4" x14ac:dyDescent="0.25">
      <c r="A6" s="4" t="s">
        <v>61</v>
      </c>
      <c r="B6" s="5">
        <v>7852.4700000000594</v>
      </c>
      <c r="C6" s="5">
        <v>17736.810000000056</v>
      </c>
      <c r="D6" s="5">
        <v>25589.279999999846</v>
      </c>
    </row>
    <row r="7" spans="1:4" x14ac:dyDescent="0.25">
      <c r="A7" s="4" t="s">
        <v>11</v>
      </c>
      <c r="B7" s="5">
        <v>7546.7899999999609</v>
      </c>
      <c r="C7" s="5">
        <v>18354.529999999584</v>
      </c>
      <c r="D7" s="5">
        <v>25901.319999999374</v>
      </c>
    </row>
    <row r="8" spans="1:4" x14ac:dyDescent="0.25">
      <c r="A8" s="4" t="s">
        <v>80</v>
      </c>
      <c r="B8" s="5">
        <v>8829.3399999999674</v>
      </c>
      <c r="C8" s="5">
        <v>18616.820000000102</v>
      </c>
      <c r="D8" s="5">
        <v>27446.160000000047</v>
      </c>
    </row>
    <row r="9" spans="1:4" x14ac:dyDescent="0.25">
      <c r="A9" s="4" t="s">
        <v>59</v>
      </c>
      <c r="B9" s="5">
        <v>8692.4099999999198</v>
      </c>
      <c r="C9" s="5">
        <v>19810.419999999838</v>
      </c>
      <c r="D9" s="5">
        <v>28502.830000000573</v>
      </c>
    </row>
    <row r="10" spans="1:4" x14ac:dyDescent="0.25">
      <c r="A10" s="4" t="s">
        <v>110</v>
      </c>
      <c r="B10" s="5">
        <v>9084.9400000000205</v>
      </c>
      <c r="C10" s="5">
        <v>19979.819999999825</v>
      </c>
      <c r="D10" s="5">
        <v>29064.759999998481</v>
      </c>
    </row>
    <row r="11" spans="1:4" x14ac:dyDescent="0.25">
      <c r="A11" s="4" t="s">
        <v>36</v>
      </c>
      <c r="B11" s="5">
        <v>9395.6599999999544</v>
      </c>
      <c r="C11" s="5">
        <v>20353.790000000008</v>
      </c>
      <c r="D11" s="5">
        <v>29749.450000000415</v>
      </c>
    </row>
    <row r="12" spans="1:4" x14ac:dyDescent="0.25">
      <c r="A12" s="4" t="s">
        <v>103</v>
      </c>
      <c r="B12" s="5">
        <v>9943.5599999999686</v>
      </c>
      <c r="C12" s="5">
        <v>19982.029999999653</v>
      </c>
      <c r="D12" s="5">
        <v>29925.589999999705</v>
      </c>
    </row>
    <row r="13" spans="1:4" x14ac:dyDescent="0.25">
      <c r="A13" s="4" t="s">
        <v>57</v>
      </c>
      <c r="B13" s="5">
        <v>11414.129999999981</v>
      </c>
      <c r="C13" s="5">
        <v>21753.140000000127</v>
      </c>
      <c r="D13" s="5">
        <v>33167.270000000346</v>
      </c>
    </row>
    <row r="14" spans="1:4" x14ac:dyDescent="0.25">
      <c r="A14" s="4" t="s">
        <v>0</v>
      </c>
      <c r="B14" s="5">
        <v>88906.059999998164</v>
      </c>
      <c r="C14" s="5">
        <v>189195.04999999114</v>
      </c>
      <c r="D14" s="5">
        <v>278101.10999999946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531F51-2D8C-4EAF-9180-6832F82D8C0A}">
  <dimension ref="A3:B27"/>
  <sheetViews>
    <sheetView workbookViewId="0">
      <selection activeCell="I17" sqref="I17"/>
    </sheetView>
  </sheetViews>
  <sheetFormatPr defaultRowHeight="15" x14ac:dyDescent="0.25"/>
  <cols>
    <col min="1" max="1" width="13.140625" bestFit="1" customWidth="1"/>
    <col min="2" max="2" width="10.140625" bestFit="1" customWidth="1"/>
    <col min="3" max="3" width="8.5703125" bestFit="1" customWidth="1"/>
    <col min="4" max="4" width="11.28515625" bestFit="1" customWidth="1"/>
    <col min="5" max="5" width="17" bestFit="1" customWidth="1"/>
    <col min="6" max="6" width="23.85546875" bestFit="1" customWidth="1"/>
    <col min="7" max="7" width="7.5703125" bestFit="1" customWidth="1"/>
    <col min="8" max="8" width="17" bestFit="1" customWidth="1"/>
    <col min="9" max="9" width="23.85546875" bestFit="1" customWidth="1"/>
    <col min="10" max="10" width="7.5703125" bestFit="1" customWidth="1"/>
    <col min="11" max="11" width="17" bestFit="1" customWidth="1"/>
    <col min="12" max="12" width="23.85546875" bestFit="1" customWidth="1"/>
    <col min="13" max="13" width="7.5703125" bestFit="1" customWidth="1"/>
    <col min="14" max="14" width="17" bestFit="1" customWidth="1"/>
    <col min="15" max="15" width="23.85546875" bestFit="1" customWidth="1"/>
    <col min="16" max="16" width="7.5703125" bestFit="1" customWidth="1"/>
    <col min="17" max="17" width="17" bestFit="1" customWidth="1"/>
    <col min="18" max="18" width="23.85546875" bestFit="1" customWidth="1"/>
    <col min="19" max="19" width="7.5703125" bestFit="1" customWidth="1"/>
    <col min="20" max="20" width="17" bestFit="1" customWidth="1"/>
    <col min="21" max="21" width="23.85546875" bestFit="1" customWidth="1"/>
    <col min="22" max="22" width="7.5703125" bestFit="1" customWidth="1"/>
    <col min="23" max="23" width="17" bestFit="1" customWidth="1"/>
    <col min="24" max="24" width="23.85546875" bestFit="1" customWidth="1"/>
    <col min="25" max="25" width="7.5703125" bestFit="1" customWidth="1"/>
    <col min="26" max="26" width="17" bestFit="1" customWidth="1"/>
    <col min="27" max="27" width="23.85546875" bestFit="1" customWidth="1"/>
    <col min="28" max="28" width="7.5703125" bestFit="1" customWidth="1"/>
    <col min="29" max="29" width="17" bestFit="1" customWidth="1"/>
    <col min="30" max="30" width="23.85546875" bestFit="1" customWidth="1"/>
    <col min="31" max="31" width="7.5703125" bestFit="1" customWidth="1"/>
    <col min="32" max="32" width="17" bestFit="1" customWidth="1"/>
    <col min="33" max="33" width="23.85546875" bestFit="1" customWidth="1"/>
    <col min="34" max="34" width="7.5703125" bestFit="1" customWidth="1"/>
    <col min="35" max="35" width="17" bestFit="1" customWidth="1"/>
    <col min="36" max="36" width="23.85546875" bestFit="1" customWidth="1"/>
    <col min="37" max="37" width="8.5703125" bestFit="1" customWidth="1"/>
    <col min="38" max="38" width="22.140625" bestFit="1" customWidth="1"/>
    <col min="39" max="39" width="28.85546875" bestFit="1" customWidth="1"/>
    <col min="40" max="40" width="10.85546875" bestFit="1" customWidth="1"/>
    <col min="41" max="41" width="17" bestFit="1" customWidth="1"/>
    <col min="42" max="42" width="23.85546875" bestFit="1" customWidth="1"/>
    <col min="43" max="43" width="7.5703125" bestFit="1" customWidth="1"/>
    <col min="44" max="44" width="17" bestFit="1" customWidth="1"/>
    <col min="45" max="45" width="23.85546875" bestFit="1" customWidth="1"/>
    <col min="46" max="46" width="7.5703125" bestFit="1" customWidth="1"/>
    <col min="47" max="47" width="17" bestFit="1" customWidth="1"/>
    <col min="48" max="48" width="23.85546875" bestFit="1" customWidth="1"/>
    <col min="49" max="49" width="7.5703125" bestFit="1" customWidth="1"/>
    <col min="50" max="50" width="17" bestFit="1" customWidth="1"/>
    <col min="51" max="51" width="23.85546875" bestFit="1" customWidth="1"/>
    <col min="52" max="52" width="7.5703125" bestFit="1" customWidth="1"/>
    <col min="53" max="53" width="17" bestFit="1" customWidth="1"/>
    <col min="54" max="54" width="23.85546875" bestFit="1" customWidth="1"/>
    <col min="55" max="55" width="7.5703125" bestFit="1" customWidth="1"/>
    <col min="56" max="56" width="17" bestFit="1" customWidth="1"/>
    <col min="57" max="57" width="23.85546875" bestFit="1" customWidth="1"/>
    <col min="58" max="58" width="7.5703125" bestFit="1" customWidth="1"/>
    <col min="59" max="59" width="17" bestFit="1" customWidth="1"/>
    <col min="60" max="60" width="23.85546875" bestFit="1" customWidth="1"/>
    <col min="61" max="61" width="7.5703125" bestFit="1" customWidth="1"/>
    <col min="62" max="62" width="17" bestFit="1" customWidth="1"/>
    <col min="63" max="63" width="23.85546875" bestFit="1" customWidth="1"/>
    <col min="64" max="64" width="7.5703125" bestFit="1" customWidth="1"/>
    <col min="65" max="65" width="17" bestFit="1" customWidth="1"/>
    <col min="66" max="66" width="23.85546875" bestFit="1" customWidth="1"/>
    <col min="67" max="67" width="7.5703125" bestFit="1" customWidth="1"/>
    <col min="68" max="68" width="17" bestFit="1" customWidth="1"/>
    <col min="69" max="69" width="23.85546875" bestFit="1" customWidth="1"/>
    <col min="70" max="70" width="7.5703125" bestFit="1" customWidth="1"/>
    <col min="71" max="71" width="17" bestFit="1" customWidth="1"/>
    <col min="72" max="72" width="23.85546875" bestFit="1" customWidth="1"/>
    <col min="73" max="73" width="7.5703125" bestFit="1" customWidth="1"/>
    <col min="74" max="74" width="22.140625" bestFit="1" customWidth="1"/>
    <col min="75" max="75" width="28.85546875" bestFit="1" customWidth="1"/>
    <col min="76" max="76" width="10.85546875" bestFit="1" customWidth="1"/>
    <col min="77" max="1560" width="41.140625" bestFit="1" customWidth="1"/>
    <col min="1561" max="1561" width="11.28515625" bestFit="1" customWidth="1"/>
  </cols>
  <sheetData>
    <row r="3" spans="1:2" x14ac:dyDescent="0.25">
      <c r="A3" s="2" t="s">
        <v>117</v>
      </c>
      <c r="B3" t="s">
        <v>243</v>
      </c>
    </row>
    <row r="4" spans="1:2" x14ac:dyDescent="0.25">
      <c r="A4" s="4" t="s">
        <v>122</v>
      </c>
      <c r="B4" s="5">
        <v>2935.6800000000017</v>
      </c>
    </row>
    <row r="5" spans="1:2" x14ac:dyDescent="0.25">
      <c r="A5" s="4" t="s">
        <v>130</v>
      </c>
      <c r="B5" s="5">
        <v>5569.9100000000053</v>
      </c>
    </row>
    <row r="6" spans="1:2" x14ac:dyDescent="0.25">
      <c r="A6" s="4" t="s">
        <v>119</v>
      </c>
      <c r="B6" s="5">
        <v>5672.2500000000182</v>
      </c>
    </row>
    <row r="7" spans="1:2" x14ac:dyDescent="0.25">
      <c r="A7" s="4" t="s">
        <v>136</v>
      </c>
      <c r="B7" s="5">
        <v>5946.1399999999967</v>
      </c>
    </row>
    <row r="8" spans="1:2" x14ac:dyDescent="0.25">
      <c r="A8" s="4" t="s">
        <v>135</v>
      </c>
      <c r="B8" s="5">
        <v>13386.020000000008</v>
      </c>
    </row>
    <row r="9" spans="1:2" x14ac:dyDescent="0.25">
      <c r="A9" s="4" t="s">
        <v>125</v>
      </c>
      <c r="B9" s="5">
        <v>15113.310000000012</v>
      </c>
    </row>
    <row r="10" spans="1:2" x14ac:dyDescent="0.25">
      <c r="A10" s="4" t="s">
        <v>137</v>
      </c>
      <c r="B10" s="5">
        <v>28390.19</v>
      </c>
    </row>
    <row r="11" spans="1:2" x14ac:dyDescent="0.25">
      <c r="A11" s="4" t="s">
        <v>121</v>
      </c>
      <c r="B11" s="5">
        <v>32679.240000000034</v>
      </c>
    </row>
    <row r="12" spans="1:2" x14ac:dyDescent="0.25">
      <c r="A12" s="4" t="s">
        <v>118</v>
      </c>
      <c r="B12" s="5">
        <v>33687.890000000007</v>
      </c>
    </row>
    <row r="13" spans="1:2" x14ac:dyDescent="0.25">
      <c r="A13" s="4" t="s">
        <v>126</v>
      </c>
      <c r="B13" s="5">
        <v>34521.110000000059</v>
      </c>
    </row>
    <row r="14" spans="1:2" x14ac:dyDescent="0.25">
      <c r="A14" s="4" t="s">
        <v>141</v>
      </c>
      <c r="B14" s="5">
        <v>48653.160000000011</v>
      </c>
    </row>
    <row r="15" spans="1:2" x14ac:dyDescent="0.25">
      <c r="A15" s="4" t="s">
        <v>134</v>
      </c>
      <c r="B15" s="5">
        <v>50954.979999999909</v>
      </c>
    </row>
    <row r="16" spans="1:2" x14ac:dyDescent="0.25">
      <c r="A16" s="4" t="s">
        <v>140</v>
      </c>
      <c r="B16" s="5">
        <v>51991.14</v>
      </c>
    </row>
    <row r="17" spans="1:2" x14ac:dyDescent="0.25">
      <c r="A17" s="4" t="s">
        <v>139</v>
      </c>
      <c r="B17" s="5">
        <v>58553.210000000108</v>
      </c>
    </row>
    <row r="18" spans="1:2" x14ac:dyDescent="0.25">
      <c r="A18" s="4" t="s">
        <v>132</v>
      </c>
      <c r="B18" s="5">
        <v>65911.349999999758</v>
      </c>
    </row>
    <row r="19" spans="1:2" x14ac:dyDescent="0.25">
      <c r="A19" s="4" t="s">
        <v>120</v>
      </c>
      <c r="B19" s="5">
        <v>66055.00999999998</v>
      </c>
    </row>
    <row r="20" spans="1:2" x14ac:dyDescent="0.25">
      <c r="A20" s="4" t="s">
        <v>123</v>
      </c>
      <c r="B20" s="5">
        <v>66105.790000000052</v>
      </c>
    </row>
    <row r="21" spans="1:2" x14ac:dyDescent="0.25">
      <c r="A21" s="4" t="s">
        <v>124</v>
      </c>
      <c r="B21" s="5">
        <v>66424.489999999816</v>
      </c>
    </row>
    <row r="22" spans="1:2" x14ac:dyDescent="0.25">
      <c r="A22" s="4" t="s">
        <v>129</v>
      </c>
      <c r="B22" s="5">
        <v>66459.559999999852</v>
      </c>
    </row>
    <row r="23" spans="1:2" x14ac:dyDescent="0.25">
      <c r="A23" s="4" t="s">
        <v>127</v>
      </c>
      <c r="B23" s="5">
        <v>68857.269999999975</v>
      </c>
    </row>
    <row r="24" spans="1:2" x14ac:dyDescent="0.25">
      <c r="A24" s="4" t="s">
        <v>131</v>
      </c>
      <c r="B24" s="5">
        <v>69148.47</v>
      </c>
    </row>
    <row r="25" spans="1:2" x14ac:dyDescent="0.25">
      <c r="A25" s="4" t="s">
        <v>133</v>
      </c>
      <c r="B25" s="5">
        <v>94087.959999999846</v>
      </c>
    </row>
    <row r="26" spans="1:2" x14ac:dyDescent="0.25">
      <c r="A26" s="4" t="s">
        <v>128</v>
      </c>
      <c r="B26" s="5">
        <v>101714.64999999959</v>
      </c>
    </row>
    <row r="27" spans="1:2" x14ac:dyDescent="0.25">
      <c r="A27" s="4" t="s">
        <v>0</v>
      </c>
      <c r="B27" s="5">
        <v>1052818.7800000063</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D14D82-8BE1-4FA4-810D-83AA2C0C0A09}">
  <dimension ref="A3:D28"/>
  <sheetViews>
    <sheetView workbookViewId="0">
      <selection activeCell="E27" sqref="E27"/>
    </sheetView>
  </sheetViews>
  <sheetFormatPr defaultRowHeight="15" x14ac:dyDescent="0.25"/>
  <cols>
    <col min="1" max="1" width="13.140625" bestFit="1" customWidth="1"/>
    <col min="2" max="2" width="16.28515625" bestFit="1" customWidth="1"/>
    <col min="3" max="3" width="8.5703125" bestFit="1" customWidth="1"/>
    <col min="4" max="4" width="11.28515625" bestFit="1" customWidth="1"/>
    <col min="5" max="5" width="9.85546875" bestFit="1" customWidth="1"/>
    <col min="6" max="6" width="10.85546875" bestFit="1" customWidth="1"/>
    <col min="7" max="7" width="14.85546875" bestFit="1" customWidth="1"/>
    <col min="8" max="8" width="17" bestFit="1" customWidth="1"/>
    <col min="9" max="9" width="23.85546875" bestFit="1" customWidth="1"/>
    <col min="10" max="10" width="7.5703125" bestFit="1" customWidth="1"/>
    <col min="11" max="11" width="17" bestFit="1" customWidth="1"/>
    <col min="12" max="12" width="23.85546875" bestFit="1" customWidth="1"/>
    <col min="13" max="13" width="7.5703125" bestFit="1" customWidth="1"/>
    <col min="14" max="14" width="17" bestFit="1" customWidth="1"/>
    <col min="15" max="15" width="23.85546875" bestFit="1" customWidth="1"/>
    <col min="16" max="16" width="7.5703125" bestFit="1" customWidth="1"/>
    <col min="17" max="17" width="17" bestFit="1" customWidth="1"/>
    <col min="18" max="18" width="23.85546875" bestFit="1" customWidth="1"/>
    <col min="19" max="19" width="7.5703125" bestFit="1" customWidth="1"/>
    <col min="20" max="20" width="17" bestFit="1" customWidth="1"/>
    <col min="21" max="21" width="23.85546875" bestFit="1" customWidth="1"/>
    <col min="22" max="22" width="7.5703125" bestFit="1" customWidth="1"/>
    <col min="23" max="23" width="17" bestFit="1" customWidth="1"/>
    <col min="24" max="24" width="23.85546875" bestFit="1" customWidth="1"/>
    <col min="25" max="25" width="7.5703125" bestFit="1" customWidth="1"/>
    <col min="26" max="26" width="17" bestFit="1" customWidth="1"/>
    <col min="27" max="27" width="23.85546875" bestFit="1" customWidth="1"/>
    <col min="28" max="28" width="7.5703125" bestFit="1" customWidth="1"/>
    <col min="29" max="29" width="17" bestFit="1" customWidth="1"/>
    <col min="30" max="30" width="23.85546875" bestFit="1" customWidth="1"/>
    <col min="31" max="31" width="7.5703125" bestFit="1" customWidth="1"/>
    <col min="32" max="32" width="17" bestFit="1" customWidth="1"/>
    <col min="33" max="33" width="23.85546875" bestFit="1" customWidth="1"/>
    <col min="34" max="34" width="7.5703125" bestFit="1" customWidth="1"/>
    <col min="35" max="35" width="17" bestFit="1" customWidth="1"/>
    <col min="36" max="36" width="23.85546875" bestFit="1" customWidth="1"/>
    <col min="37" max="37" width="8.5703125" bestFit="1" customWidth="1"/>
    <col min="38" max="38" width="22.140625" bestFit="1" customWidth="1"/>
    <col min="39" max="39" width="28.85546875" bestFit="1" customWidth="1"/>
    <col min="40" max="40" width="10.85546875" bestFit="1" customWidth="1"/>
    <col min="41" max="41" width="17" bestFit="1" customWidth="1"/>
    <col min="42" max="42" width="23.85546875" bestFit="1" customWidth="1"/>
    <col min="43" max="43" width="7.5703125" bestFit="1" customWidth="1"/>
    <col min="44" max="44" width="17" bestFit="1" customWidth="1"/>
    <col min="45" max="45" width="23.85546875" bestFit="1" customWidth="1"/>
    <col min="46" max="46" width="7.5703125" bestFit="1" customWidth="1"/>
    <col min="47" max="47" width="17" bestFit="1" customWidth="1"/>
    <col min="48" max="48" width="23.85546875" bestFit="1" customWidth="1"/>
    <col min="49" max="49" width="7.5703125" bestFit="1" customWidth="1"/>
    <col min="50" max="50" width="17" bestFit="1" customWidth="1"/>
    <col min="51" max="51" width="23.85546875" bestFit="1" customWidth="1"/>
    <col min="52" max="52" width="7.5703125" bestFit="1" customWidth="1"/>
    <col min="53" max="53" width="17" bestFit="1" customWidth="1"/>
    <col min="54" max="54" width="23.85546875" bestFit="1" customWidth="1"/>
    <col min="55" max="55" width="7.5703125" bestFit="1" customWidth="1"/>
    <col min="56" max="56" width="17" bestFit="1" customWidth="1"/>
    <col min="57" max="57" width="23.85546875" bestFit="1" customWidth="1"/>
    <col min="58" max="58" width="7.5703125" bestFit="1" customWidth="1"/>
    <col min="59" max="59" width="17" bestFit="1" customWidth="1"/>
    <col min="60" max="60" width="23.85546875" bestFit="1" customWidth="1"/>
    <col min="61" max="61" width="7.5703125" bestFit="1" customWidth="1"/>
    <col min="62" max="62" width="17" bestFit="1" customWidth="1"/>
    <col min="63" max="63" width="23.85546875" bestFit="1" customWidth="1"/>
    <col min="64" max="64" width="7.5703125" bestFit="1" customWidth="1"/>
    <col min="65" max="65" width="17" bestFit="1" customWidth="1"/>
    <col min="66" max="66" width="23.85546875" bestFit="1" customWidth="1"/>
    <col min="67" max="67" width="7.5703125" bestFit="1" customWidth="1"/>
    <col min="68" max="68" width="17" bestFit="1" customWidth="1"/>
    <col min="69" max="69" width="23.85546875" bestFit="1" customWidth="1"/>
    <col min="70" max="70" width="7.5703125" bestFit="1" customWidth="1"/>
    <col min="71" max="71" width="17" bestFit="1" customWidth="1"/>
    <col min="72" max="72" width="23.85546875" bestFit="1" customWidth="1"/>
    <col min="73" max="73" width="7.5703125" bestFit="1" customWidth="1"/>
    <col min="74" max="74" width="22.140625" bestFit="1" customWidth="1"/>
    <col min="75" max="75" width="28.85546875" bestFit="1" customWidth="1"/>
    <col min="76" max="76" width="10.85546875" bestFit="1" customWidth="1"/>
    <col min="77" max="1560" width="41.140625" bestFit="1" customWidth="1"/>
    <col min="1561" max="1561" width="11.28515625" bestFit="1" customWidth="1"/>
  </cols>
  <sheetData>
    <row r="3" spans="1:4" x14ac:dyDescent="0.25">
      <c r="A3" s="2" t="s">
        <v>243</v>
      </c>
      <c r="B3" s="2" t="s">
        <v>245</v>
      </c>
    </row>
    <row r="4" spans="1:4" x14ac:dyDescent="0.25">
      <c r="A4" s="2" t="s">
        <v>117</v>
      </c>
      <c r="B4" t="s">
        <v>260</v>
      </c>
      <c r="C4" t="s">
        <v>244</v>
      </c>
      <c r="D4" t="s">
        <v>0</v>
      </c>
    </row>
    <row r="5" spans="1:4" x14ac:dyDescent="0.25">
      <c r="A5" s="4" t="s">
        <v>122</v>
      </c>
      <c r="B5" s="5"/>
      <c r="C5" s="5">
        <v>2935.6800000000117</v>
      </c>
      <c r="D5" s="5">
        <v>2935.6800000000017</v>
      </c>
    </row>
    <row r="6" spans="1:4" x14ac:dyDescent="0.25">
      <c r="A6" s="4" t="s">
        <v>130</v>
      </c>
      <c r="B6" s="5">
        <v>2658.2400000000066</v>
      </c>
      <c r="C6" s="5">
        <v>2911.6699999999955</v>
      </c>
      <c r="D6" s="5">
        <v>5569.9100000000053</v>
      </c>
    </row>
    <row r="7" spans="1:4" x14ac:dyDescent="0.25">
      <c r="A7" s="4" t="s">
        <v>119</v>
      </c>
      <c r="B7" s="5">
        <v>2824.5100000000093</v>
      </c>
      <c r="C7" s="5">
        <v>2847.7400000000089</v>
      </c>
      <c r="D7" s="5">
        <v>5672.2500000000182</v>
      </c>
    </row>
    <row r="8" spans="1:4" x14ac:dyDescent="0.25">
      <c r="A8" s="4" t="s">
        <v>136</v>
      </c>
      <c r="B8" s="5">
        <v>2822.449999999998</v>
      </c>
      <c r="C8" s="5">
        <v>3123.6899999999937</v>
      </c>
      <c r="D8" s="5">
        <v>5946.1399999999967</v>
      </c>
    </row>
    <row r="9" spans="1:4" x14ac:dyDescent="0.25">
      <c r="A9" s="4" t="s">
        <v>135</v>
      </c>
      <c r="B9" s="5"/>
      <c r="C9" s="5">
        <v>13386.019999999935</v>
      </c>
      <c r="D9" s="5">
        <v>13386.020000000008</v>
      </c>
    </row>
    <row r="10" spans="1:4" x14ac:dyDescent="0.25">
      <c r="A10" s="4" t="s">
        <v>125</v>
      </c>
      <c r="B10" s="5"/>
      <c r="C10" s="5">
        <v>15113.309999999959</v>
      </c>
      <c r="D10" s="5">
        <v>15113.310000000012</v>
      </c>
    </row>
    <row r="11" spans="1:4" x14ac:dyDescent="0.25">
      <c r="A11" s="4" t="s">
        <v>137</v>
      </c>
      <c r="B11" s="5">
        <v>14494.419999999987</v>
      </c>
      <c r="C11" s="5">
        <v>13895.769999999966</v>
      </c>
      <c r="D11" s="5">
        <v>28390.19</v>
      </c>
    </row>
    <row r="12" spans="1:4" x14ac:dyDescent="0.25">
      <c r="A12" s="4" t="s">
        <v>121</v>
      </c>
      <c r="B12" s="5"/>
      <c r="C12" s="5">
        <v>32679.240000000078</v>
      </c>
      <c r="D12" s="5">
        <v>32679.240000000034</v>
      </c>
    </row>
    <row r="13" spans="1:4" x14ac:dyDescent="0.25">
      <c r="A13" s="4" t="s">
        <v>118</v>
      </c>
      <c r="B13" s="5"/>
      <c r="C13" s="5">
        <v>33687.89000000021</v>
      </c>
      <c r="D13" s="5">
        <v>33687.890000000007</v>
      </c>
    </row>
    <row r="14" spans="1:4" x14ac:dyDescent="0.25">
      <c r="A14" s="4" t="s">
        <v>126</v>
      </c>
      <c r="B14" s="5"/>
      <c r="C14" s="5">
        <v>34521.110000000277</v>
      </c>
      <c r="D14" s="5">
        <v>34521.110000000059</v>
      </c>
    </row>
    <row r="15" spans="1:4" x14ac:dyDescent="0.25">
      <c r="A15" s="4" t="s">
        <v>141</v>
      </c>
      <c r="B15" s="5"/>
      <c r="C15" s="5">
        <v>48653.159999999589</v>
      </c>
      <c r="D15" s="5">
        <v>48653.160000000011</v>
      </c>
    </row>
    <row r="16" spans="1:4" x14ac:dyDescent="0.25">
      <c r="A16" s="4" t="s">
        <v>134</v>
      </c>
      <c r="B16" s="5"/>
      <c r="C16" s="5">
        <v>50954.979999999567</v>
      </c>
      <c r="D16" s="5">
        <v>50954.979999999909</v>
      </c>
    </row>
    <row r="17" spans="1:4" x14ac:dyDescent="0.25">
      <c r="A17" s="4" t="s">
        <v>140</v>
      </c>
      <c r="B17" s="5"/>
      <c r="C17" s="5">
        <v>51991.139999999279</v>
      </c>
      <c r="D17" s="5">
        <v>51991.14</v>
      </c>
    </row>
    <row r="18" spans="1:4" x14ac:dyDescent="0.25">
      <c r="A18" s="4" t="s">
        <v>139</v>
      </c>
      <c r="B18" s="5">
        <v>27291.820000000069</v>
      </c>
      <c r="C18" s="5">
        <v>31261.390000000134</v>
      </c>
      <c r="D18" s="5">
        <v>58553.210000000108</v>
      </c>
    </row>
    <row r="19" spans="1:4" x14ac:dyDescent="0.25">
      <c r="A19" s="4" t="s">
        <v>132</v>
      </c>
      <c r="B19" s="5">
        <v>29568.119999999868</v>
      </c>
      <c r="C19" s="5">
        <v>36343.22999999985</v>
      </c>
      <c r="D19" s="5">
        <v>65911.349999999758</v>
      </c>
    </row>
    <row r="20" spans="1:4" x14ac:dyDescent="0.25">
      <c r="A20" s="4" t="s">
        <v>120</v>
      </c>
      <c r="B20" s="5">
        <v>31522.790000000052</v>
      </c>
      <c r="C20" s="5">
        <v>34532.219999999972</v>
      </c>
      <c r="D20" s="5">
        <v>66055.00999999998</v>
      </c>
    </row>
    <row r="21" spans="1:4" x14ac:dyDescent="0.25">
      <c r="A21" s="4" t="s">
        <v>123</v>
      </c>
      <c r="B21" s="5"/>
      <c r="C21" s="5">
        <v>66105.789999999135</v>
      </c>
      <c r="D21" s="5">
        <v>66105.790000000052</v>
      </c>
    </row>
    <row r="22" spans="1:4" x14ac:dyDescent="0.25">
      <c r="A22" s="4" t="s">
        <v>124</v>
      </c>
      <c r="B22" s="5">
        <v>32552.900000000282</v>
      </c>
      <c r="C22" s="5">
        <v>33871.58999999988</v>
      </c>
      <c r="D22" s="5">
        <v>66424.489999999816</v>
      </c>
    </row>
    <row r="23" spans="1:4" x14ac:dyDescent="0.25">
      <c r="A23" s="4" t="s">
        <v>129</v>
      </c>
      <c r="B23" s="5">
        <v>32497.520000000091</v>
      </c>
      <c r="C23" s="5">
        <v>33962.040000000183</v>
      </c>
      <c r="D23" s="5">
        <v>66459.559999999852</v>
      </c>
    </row>
    <row r="24" spans="1:4" x14ac:dyDescent="0.25">
      <c r="A24" s="4" t="s">
        <v>127</v>
      </c>
      <c r="B24" s="5">
        <v>32874.219999999958</v>
      </c>
      <c r="C24" s="5">
        <v>35983.050000000192</v>
      </c>
      <c r="D24" s="5">
        <v>68857.269999999975</v>
      </c>
    </row>
    <row r="25" spans="1:4" x14ac:dyDescent="0.25">
      <c r="A25" s="4" t="s">
        <v>131</v>
      </c>
      <c r="B25" s="5">
        <v>31350.03000000021</v>
      </c>
      <c r="C25" s="5">
        <v>37798.440000000352</v>
      </c>
      <c r="D25" s="5">
        <v>69148.47</v>
      </c>
    </row>
    <row r="26" spans="1:4" x14ac:dyDescent="0.25">
      <c r="A26" s="4" t="s">
        <v>133</v>
      </c>
      <c r="B26" s="5">
        <v>44642.409999999923</v>
      </c>
      <c r="C26" s="5">
        <v>49445.549999999675</v>
      </c>
      <c r="D26" s="5">
        <v>94087.959999999846</v>
      </c>
    </row>
    <row r="27" spans="1:4" x14ac:dyDescent="0.25">
      <c r="A27" s="4" t="s">
        <v>128</v>
      </c>
      <c r="B27" s="5">
        <v>52026.049999999479</v>
      </c>
      <c r="C27" s="5">
        <v>49688.599999999038</v>
      </c>
      <c r="D27" s="5">
        <v>101714.64999999959</v>
      </c>
    </row>
    <row r="28" spans="1:4" x14ac:dyDescent="0.25">
      <c r="A28" s="4" t="s">
        <v>0</v>
      </c>
      <c r="B28" s="5">
        <v>337125.48000001133</v>
      </c>
      <c r="C28" s="5">
        <v>715693.2999999423</v>
      </c>
      <c r="D28" s="5">
        <v>1052818.7800000063</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0 5 c 1 5 9 3 a - a 1 0 4 - 4 7 4 5 - b 0 8 c - 6 7 5 7 d d 9 4 8 3 6 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10.xml>��< ? x m l   v e r s i o n = " 1 . 0 "   e n c o d i n g = " U T F - 1 6 " ? > < G e m i n i   x m l n s = " h t t p : / / g e m i n i / p i v o t c u s t o m i z a t i o n / 8 0 4 f 9 a c 9 - 7 b 1 1 - 4 0 e 0 - 8 f 6 c - 5 a 9 f 4 0 2 1 b 8 6 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11.xml>��< ? x m l   v e r s i o n = " 1 . 0 "   e n c o d i n g = " U T F - 1 6 " ? > < G e m i n i   x m l n s = " h t t p : / / g e m i n i / p i v o t c u s t o m i z a t i o n / S h o w H i d d e n " > < C u s t o m C o n t e n t > < ! [ C D A T A [ T r u e ] ] > < / 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6 d 8 1 5 2 d b - 4 7 d 2 - 4 1 c 1 - 8 e 3 c - a 9 0 d 3 5 a 4 3 a 7 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14.xml>��< ? x m l   v e r s i o n = " 1 . 0 "   e n c o d i n g = " U T F - 1 6 " ? > < G e m i n i   x m l n s = " h t t p : / / g e m i n i / p i v o t c u s t o m i z a t i o n / a 9 d 3 4 5 4 4 - 5 c 5 5 - 4 d e 3 - 9 8 d 1 - 9 5 7 6 1 a 8 f 0 9 6 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C a l c u l a t e d F i e l d s > < S A H o s t H a s h > 0 < / S A H o s t H a s h > < G e m i n i F i e l d L i s t V i s i b l e > T r u e < / G e m i n i F i e l d L i s t V i s i b l e > < / S e t t i n g s > ] ] > < / C u s t o m C o n t e n t > < / G e m i n i > 
</file>

<file path=customXml/item15.xml>��< ? x m l   v e r s i o n = " 1 . 0 "   e n c o d i n g = " U T F - 1 6 " ? > < G e m i n i   x m l n s = " h t t p : / / g e m i n i / p i v o t c u s t o m i z a t i o n / L i n k e d T a b l e s " > < C u s t o m C o n t e n t > < ! [ C D A T A [ < L i n k e d T a b l e s   x m l n s : x s d = " h t t p : / / w w w . w 3 . o r g / 2 0 0 1 / X M L S c h e m a "   x m l n s : x s i = " h t t p : / / w w w . w 3 . o r g / 2 0 0 1 / X M L S c h e m a - i n s t a n c e " > < L i n k e d T a b l e L i s t > < L i n k e d T a b l e I n f o > < E x c e l T a b l e N a m e > P r i c e _ T h r e s h o l d < / E x c e l T a b l e N a m e > < G e m i n i T a b l e I d > P r i c e _ T h r e s h o l d < / G e m i n i T a b l e I d > < L i n k e d C o l u m n L i s t   / > < U p d a t e N e e d e d > f a l s e < / U p d a t e N e e d e d > < R o w C o u n t > 0 < / R o w C o u n t > < / L i n k e d T a b l e I n f o > < L i n k e d T a b l e I n f o > < E x c e l T a b l e N a m e > A g e _ T h r e s h o l d < / E x c e l T a b l e N a m e > < G e m i n i T a b l e I d > A g e _ T h r e s h o l d < / G e m i n i T a b l e I d > < L i n k e d C o l u m n L i s t   / > < U p d a t e N e e d e d > f a l s e < / U p d a t e N e e d e d > < R o w C o u n t > 0 < / R o w C o u n t > < / L i n k e d T a b l e I n f o > < / L i n k e d T a b l e L i s t > < / L i n k e d T a b l e s > ] ] > < / 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 T r a n s a c t i o n s _ 1 9 9 7 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C o l u m n > 1 < / C o l u m n > < 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C o l u m n > 2 < / C o l u m n > < L a y e d O u t > t r u e < / L a y e d O u t > < / 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C o l u m n > 3 < / C o l u m n > < L a y e d O u t > t r u e < / L a y e d O u t > < / 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C o l u m n > 4 < / C o l u m n > < L a y e d O u t > t r u e < / L a y e d O u t > < / 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 C o l u m n s \ y e a r s _ s i n c e _ r e m o d e l < / K e y > < / a : K e y > < a : V a l u e   i : t y p e = " M e a s u r e G r i d N o d e V i e w S t a t e " > < C o l u m n > 1 7 < / 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  T h r e s h o l d 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  T h r e s h o l d < / K e y > < / a : K e y > < a : V a l u e   i : t y p e = " M e a s u r e G r i d N o d e V i e w S t a t e " > < 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 M e a s u r e s \ U S A   T r a n s a c t i o n   % < / K e y > < / D i a g r a m O b j e c t K e y > < D i a g r a m O b j e c t K e y > < K e y > M e a s u r e s \ U S A   T r a n s a c t i o n   % \ T a g I n f o \ F o r m u l a < / K e y > < / D i a g r a m O b j e c t K e y > < D i a g r a m O b j e c t K e y > < K e y > M e a s u r e s \ U S A   T r a n s a c t i o n   % \ T a g I n f o \ V a l u e 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 M e a s u r e s \ A l l   T r a n s a c t i o n s < / K e y > < / D i a g r a m O b j e c t K e y > < D i a g r a m O b j e c t K e y > < K e y > M e a s u r e s \ A l l   T r a n s a c t i o n s \ T a g I n f o \ F o r m u l a < / K e y > < / D i a g r a m O b j e c t K e y > < D i a g r a m O b j e c t K e y > < K e y > M e a s u r e s \ A l l 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  F a t   S a l e s   % < / K e y > < / D i a g r a m O b j e c t K e y > < D i a g r a m O b j e c t K e y > < K e y > M e a s u r e s \ L o w   F a t   S a l e s   % \ T a g I n f o \ F o r m u l a < / K e y > < / D i a g r a m O b j e c t K e y > < D i a g r a m O b j e c t K e y > < K e y > M e a s u r e s \ L o w   F a t 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R o w > 1 < / R o w > < 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C o l u m n > 1 < / C o l u m n > < L a y e d O u t > t r u e < / L a y e d O u t > < / 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 1 < / 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 2 < / 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C o l u m n > 1 < / C o l u m n > < L a y e d O u t > t r u e < / L a y e d O u t > < R o w > 1 < / 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C o l u m n > 1 < / C o l u m n > < L a y e d O u t > t r u e < / L a y e d O u t > < R o w > 2 < / 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C o l u m n > 2 < / C o l u m n > < L a y e d O u t > t r u e < / L a y e d O u t > < / 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 M e a s u r e s \ U S A   T r a n s a c t i o n   % < / K e y > < / a : K e y > < a : V a l u e   i : t y p e = " M e a s u r e G r i d N o d e V i e w S t a t e " > < C o l u m n > 2 < / C o l u m n > < L a y e d O u t > t r u e < / L a y e d O u t > < R o w > 1 < / R o w > < / a : V a l u e > < / a : K e y V a l u e O f D i a g r a m O b j e c t K e y a n y T y p e z b w N T n L X > < a : K e y V a l u e O f D i a g r a m O b j e c t K e y a n y T y p e z b w N T n L X > < a : K e y > < K e y > M e a s u r e s \ U S A   T r a n s a c t i o n   % \ T a g I n f o \ F o r m u l a < / K e y > < / a : K e y > < a : V a l u e   i : t y p e = " M e a s u r e G r i d V i e w S t a t e I D i a g r a m T a g A d d i t i o n a l I n f o " / > < / a : K e y V a l u e O f D i a g r a m O b j e c t K e y a n y T y p e z b w N T n L X > < a : K e y V a l u e O f D i a g r a m O b j e c t K e y a n y T y p e z b w N T n L X > < a : K e y > < K e y > M e a s u r e s \ U S A   T r a n s a c t i o n   % \ T a g I n f o \ V a l u e < / K e y > < / a : K e y > < a : V a l u e   i : t y p e = " M e a s u r e G r i d V i e w S t a t e I D i a g r a m T a g A d d i t i o n a l I n f o " / > < / a : K e y V a l u e O f D i a g r a m O b j e c t K e y a n y T y p e z b w N T n L X > < a : K e y V a l u e O f D i a g r a m O b j e c t K e y a n y T y p e z b w N T n L X > < a : K e y > < K e y > M e a s u r e s \ %   o f   A l l   T r a n s a c t i o n s < / K e y > < / a : K e y > < a : V a l u e   i : t y p e = " M e a s u r e G r i d N o d e V i e w S t a t e " > < C o l u m n > 2 < / C o l u m n > < L a y e d O u t > t r u e < / L a y e d O u t > < R o w > 2 < / 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 M e a s u r e s \ A l l   T r a n s a c t i o n s < / K e y > < / a : K e y > < a : V a l u e   i : t y p e = " M e a s u r e G r i d N o d e V i e w S t a t e " > < C o l u m n > 3 < / C o l u m n > < L a y e d O u t > t r u e < / L a y e d O u t > < / 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 M e a s u r e s \ L o w - F a t   Q u a n t i t y   S o l d < / K e y > < / a : K e y > < a : V a l u e   i : t y p e = " M e a s u r e G r i d N o d e V i e w S t a t e " > < C o l u m n > 3 < / C o l u m n > < L a y e d O u t > t r u e < / L a y e d O u t > < R o w > 1 < / 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C o l u m n > 3 < / C o l u m n > < L a y e d O u t > t r u e < / L a y e d O u t > < R o w > 2 < / 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  F a t   S a l e s   % < / K e y > < / a : K e y > < a : V a l u e   i : t y p e = " M e a s u r e G r i d N o d e V i e w S t a t e " > < C o l u m n > 4 < / C o l u m n > < L a y e d O u t > t r u e < / L a y e d O u t > < / a : V a l u e > < / a : K e y V a l u e O f D i a g r a m O b j e c t K e y a n y T y p e z b w N T n L X > < a : K e y V a l u e O f D i a g r a m O b j e c t K e y a n y T y p e z b w N T n L X > < a : K e y > < K e y > M e a s u r e s \ L o w   F a t   S a l e s   % \ T a g I n f o \ F o r m u l a < / K e y > < / a : K e y > < a : V a l u e   i : t y p e = " M e a s u r e G r i d V i e w S t a t e I D i a g r a m T a g A d d i t i o n a l I n f o " / > < / a : K e y V a l u e O f D i a g r a m O b j e c t K e y a n y T y p e z b w N T n L X > < a : K e y V a l u e O f D i a g r a m O b j e c t K e y a n y T y p e z b w N T n L X > < a : K e y > < K e y > M e a s u r e s \ L o w   F a t   S a l e s   % \ T a g I n f o \ V a l u e < / K e y > < / a : K e y > < a : V a l u e   i : t y p e = " M e a s u r e G r i d V i e w S t a t e I D i a g r a m T a g A d d i t i o n a l I n f o " / > < / a : K e y V a l u e O f D i a g r a m O b j e c t K e y a n y T y p e z b w N T n L X > < a : K e y V a l u e O f D i a g r a m O b j e c t K e y a n y T y p e z b w N T n L X > < a : K e y > < K e y > M e a s u r e s \ T r a n s   A b o v e   A g e   T h r e s h o l d < / K e y > < / a : K e y > < a : V a l u e   i : t y p e = " M e a s u r e G r i d N o d e V i e w S t a t e " > < C o l u m n > 4 < / C o l u m n > < L a y e d O u t > t r u e < / L a y e d O u t > < R o w > 1 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 R e v e n u e   ( M e a s u r e ) < / K e y > < / a : K e y > < a : V a l u e   i : t y p e = " M e a s u r e G r i d N o d e V i e w S t a t e " > < L a y e d O u t > t r u e < / L a y e d O u t > < R o w > 4 < / 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C o l u m n > 1 < / C o l u m n > < L a y e d O u t > t r u e < / L a y e d O u t > < R o w > 3 < / 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 T a b l e s \ C u s t o m e r _ L o o k u p \ C o l u m n s \ f u l l _ n a m e 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 T a b l e s \ S t o r e _ L o o k u p \ C o l u m n s \ s u p e r m a r k e t _ s i z e < / K e y > < / D i a g r a m O b j e c t K e y > < D i a g r a m O b j e c t K e y > < K e y > T a b l e s \ S t o r e _ L o o k u p \ C o l u m n s \ s t o r e _ s t r e e t _ n u m < / 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 T a b l e s \ C a l e n d a r _ L o o k u p \ C o l u m n s \ S t a r t O f W e e k 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 T a b l e s \ C a l e n d a r _ L o o k u p \ C o l u m n s \ Y e a r _ M o n t h < / K e y > < / D i a g r a m O b j e c t K e y > < D i a g r a m O b j e c t K e y > < K e y > T a b l e s \ C a l e n d a r _ L o o k u p \ C o l u m n s \ E n d _ O f _ M o n t h < / 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 T a b l e s \ T r a n s a c t i o n s \ M e a s u r e s \ S u m   o f   q u a n t i t y < / K e y > < / D i a g r a m O b j e c t K e y > < D i a g r a m O b j e c t K e y > < K e y > T a b l e s \ T r a n s a c t i o n s \ S u m   o f   q u a n t i t y \ A d d i t i o n a l   I n f o \ I m p l i c i t   M e a s u r e < / 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 T a b l e s \ T r a n s a c t i o n s \ M e a s u r e s \ U S A   T r a n s a c t i o n   % < / K e y > < / D i a g r a m O b j e c t K e y > < D i a g r a m O b j e c t K e y > < K e y > T a b l e s \ T r a n s a c t i o n s \ M e a s u r e s \ %   o f   A l l   T r a n s a c t i o n s < / K e y > < / D i a g r a m O b j e c t K e y > < D i a g r a m O b j e c t K e y > < K e y > T a b l e s \ T r a n s a c t i o n s \ M e a s u r e s \ A l l   T r a n s a c t i o n s < / K e y > < / D i a g r a m O b j e c t K e y > < D i a g r a m O b j e c t K e y > < K e y > T a b l e s \ T r a n s a c t i o n s \ M e a s u r e s \ L o w - F a t   Q u a n t i t y   S o l d < / K e y > < / D i a g r a m O b j e c t K e y > < D i a g r a m O b j e c t K e y > < K e y > T a b l e s \ T r a n s a c t i o n s \ M e a s u r e s \ O v e r a l l   T o t a l   Q u a n t i t y < / K e y > < / D i a g r a m O b j e c t K e y > < D i a g r a m O b j e c t K e y > < K e y > T a b l e s \ T r a n s a c t i o n s \ M e a s u r e s \ L o w   F a t   S a l e s   % < / K e y > < / D i a g r a m O b j e c t K e y > < D i a g r a m O b j e c t K e y > < K e y > T a b l e s \ T r a n s a c t i o n s \ M e a s u r e s \ T r a n s   A b o v e   A g e   T h r e s h o l d < / K e y > < / D i a g r a m O b j e c t K e y > < D i a g r a m O b j e c t K e y > < K e y > T a b l e s \ T r a n s a c t i o n s \ M e a s u r e s \ T o t a l   R e v e n u e   ( M e a s u r e ) < / K e y > < / D i a g r a m O b j e c t K e y > < D i a g r a m O b j e c t K e y > < K e y > T a b l e s \ T r a n s a c t i o n s \ M e a s u r e s \ P r o d u c t   R a n k   ( b y   R e v e n u e ) < / K e y > < / D i a g r a m O b j e c t K e y > < D i a g r a m O b j e c t K e y > < K e y > T a b l e s \ T r a n s a c t i o n s \ M e a s u r e s \ T o t a l   C o s t < / K e y > < / D i a g r a m O b j e c t K e y > < D i a g r a m O b j e c t K e y > < K e y > T a b l e s \ T r a n s a c t i o n s \ M e a s u r e s \ P r o f i t < / K e y > < / D i a g r a m O b j e c t K e y > < D i a g r a m O b j e c t K e y > < K e y > T a b l e s \ T r a n s a c t i o n s \ M e a s u r e s \ P r o d u c t   B r a n d   R a n k   ( b y   P r o f i t ) < / 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  T h r e s h o l d < / K e y > < / D i a g r a m O b j e c t K e y > < D i a g r a m O b j e c t K e y > < K e y > T a b l e s \ A g e _ T h r e s h o l d \ M e a s u r e s \ M i n i m u m   A g e < / 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 1 9 2 . 4 0 0 0 0 0 0 0 0 0 0 0 0 3 < / H e i g h t > < I s E x p a n d e d > t r u e < / I s E x p a n d e d > < L a y e d O u t > t r u e < / L a y e d O u t > < T a b I n d e x > 2 < / T a b I n d e x > < T o p > 1 7 4 . 4 < / 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 1 9 6 . 3 9 9 9 9 9 9 9 9 9 9 9 9 8 < / H e i g h t > < I s E x p a n d e d > t r u e < / I s E x p a n d e d > < L a y e d O u t > t r u e < / L a y e d O u t > < L e f t > 2 4 5 . 1 0 3 8 1 0 5 6 7 6 6 5 7 9 < / L e f t > < S c r o l l V e r t i c a l O f f s e t > 2 3 4 . 9 5 6 6 6 6 6 6 6 6 6 6 6 2 < / S c r o l l V e r t i c a l O f f s e t > < T a b I n d e x > 3 < / T a b I n d e x > < T o p > 1 7 2 < / 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 1 8 6 . 0 0 0 0 0 0 0 0 0 0 0 0 0 3 < / H e i g h t > < I s E x p a n d e d > t r u e < / I s E x p a n d e d > < L a y e d O u t > t r u e < / L a y e d O u t > < L e f t > 4 9 6 . 2 0 7 6 2 1 1 3 5 3 3 1 4 6 < / L e f t > < S c r o l l V e r t i c a l O f f s e t > 2 7 . 4 7 5 5 9 0 2 1 8 1 9 6 5 2 6 < / S c r o l l V e r t i c a l O f f s e t > < T a b I n d e x > 4 < / T a b I n d e x > < T o p > 1 7 0 . 8 0 0 0 0 0 0 0 0 0 0 0 0 7 < / 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 1 8 1 . 2 < / H e i g h t > < I s E x p a n d e d > t r u e < / I s E x p a n d e d > < L a y e d O u t > t r u e < / L a y e d O u t > < L e f t > 7 3 9 . 3 1 1 4 3 1 7 0 2 9 9 7 0 8 < / L e f t > < S c r o l l V e r t i c a l O f f s e t > 1 2 < / S c r o l l V e r t i c a l O f f s e t > < T a b I n d e x > 5 < / T a b I n d e x > < T o p > 1 6 4 . 8 0 0 0 0 0 0 0 0 0 0 0 0 4 < / 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 T a b l e s \ C a l e n d a r _ L o o k u p \ C o l u m n s \ S t a r t O f W e e k 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a : K e y V a l u e O f D i a g r a m O b j e c t K e y a n y T y p e z b w N T n L X > < a : K e y > < K e y > T a b l e s \ T r a n s a c t i o n s < / K e y > < / a : K e y > < a : V a l u e   i : t y p e = " D i a g r a m D i s p l a y N o d e V i e w S t a t e " > < H e i g h t > 1 9 4 . 8 0 0 0 0 0 0 0 0 0 0 0 0 7 < / H e i g h t > < I s E x p a n d e d > t r u e < / I s E x p a n d e d > < L a y e d O u t > t r u e < / L a y e d O u t > < L e f t > 1 9 7 . 2 1 5 2 4 2 2 7 0 6 6 3 < / L e f t > < T a b I n d e x > 7 < / T a b I n d e x > < T o p > 4 1 5 . 2 0 0 0 0 0 0 0 0 0 0 0 1 < / 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 T a b l e s \ T r a n s a c t i o n s \ M e a s u r e s \ U S A   T r a n s a c t i o n   % < / 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  F a t   S a l e s   % < / K e y > < / a : K e y > < a : V a l u e   i : t y p e = " D i a g r a m D i s p l a y N o d e V i e w S t a t e " > < H e i g h t > 1 5 0 < / H e i g h t > < I s E x p a n d e d > t r u e < / I s E x p a n d e d > < W i d t h > 2 0 0 < / W i d t h > < / a : V a l u e > < / a : K e y V a l u e O f D i a g r a m O b j e c t K e y a n y T y p e z b w N T n L X > < a : K e y V a l u e O f D i a g r a m O b j e c t K e y a n y T y p e z b w N T n L X > < a : K e y > < K e y > T a b l e s \ T r a n s a c t i o n s \ M e a s u r e s \ T r a n s   A b o v e   A g e   T h r e s h o l d < / 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 ( b y   P r o f i t ) < / 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 2 0 8 . 3 1 9 0 5 2 8 3 8 3 2 9 0 7 < / L e f t > < 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 1 9 8 . 8 0 0 0 0 0 0 0 0 0 0 0 0 7 < / H e i g h t > < I s E x p a n d e d > t r u e < / I s E x p a n d e d > < L a y e d O u t > t r u e < / L a y e d O u t > < L e f t > 4 7 7 . 7 1 1 4 3 1 7 0 2 9 9 7 1 7 < / L e f t > < T a b I n d e x > 8 < / T a b I n d e x > < T o p > 4 3 5 . 5 9 9 9 9 9 9 9 9 9 9 9 9 7 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 1 0 4 . 3 9 9 9 9 9 9 9 9 9 9 9 9 8 < / H e i g h t > < I s E x p a n d e d > t r u e < / I s E x p a n d e d > < L a y e d O u t > t r u e < / L a y e d O u t > < L e f t > 9 7 8 . 9 1 1 4 3 1 7 0 2 9 9 7 1 1 < / L e f t > < T a b I n d e x > 1 < / T a b I n d e x > < T o p > 2 4 . 8 0 0 0 0 0 0 0 0 0 0 0 0 1 1 < / 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 1 0 8 . 3 9 9 9 9 9 9 9 9 9 9 9 9 8 < / H e i g h t > < I s E x p a n d e d > t r u e < / I s E x p a n d e d > < L a y e d O u t > t r u e < / L a y e d O u t > < L e f t > 9 7 9 . 3 1 1 4 3 1 7 0 2 9 9 7 2 < / L e f t > < T a b I n d e x > 6 < / T a b I n d e x > < T o p > 1 3 7 . 4 0 0 0 0 0 0 0 0 0 0 0 0 6 < / T o p > < W i d t h > 2 0 0 < / W i d t h > < / a : V a l u e > < / a : K e y V a l u e O f D i a g r a m O b j e c t K e y a n y T y p e z b w N T n L X > < a : K e y V a l u e O f D i a g r a m O b j e c t K e y a n y T y p e z b w N T n L X > < a : K e y > < K e y > T a b l e s \ A g e _ T h r e s h o l d \ C o l u m n s \ A g e   T h r e s h o l d 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 ( 4 6 0 . 7 4 7 1 6 2 9 8 5 3 1 3 , 2 5 8 . 2 ) .   E n d   p o i n t   2 :   ( 4 2 4 . 3 1 9 0 5 2 8 3 8 3 2 9 , 7 5 )   < / A u t o m a t i o n P r o p e r t y H e l p e r T e x t > < L a y e d O u t > t r u e < / L a y e d O u t > < 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 4 4 4 . 7 4 7 1 6 2 9 8 5 3 1 2 8 < / b : _ x > < b : _ y > 2 5 0 . 2 < / b : _ y > < / L a b e l L o c a t i o n > < L o c a t i o n   x m l n s : b = " h t t p : / / s c h e m a s . d a t a c o n t r a c t . o r g / 2 0 0 4 / 0 7 / S y s t e m . W i n d o w s " > < b : _ x > 4 4 5 . 1 0 3 8 1 0 5 6 7 6 6 5 7 3 < / b : _ x > < b : _ y > 2 6 0 . 2 < / b : _ y > < / L o c a t i o n > < S h a p e R o t a t e A n g l e > 3 5 2 . 7 1 4 2 6 9 0 7 1 2 4 8 8 5 < / 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 4 0 8 . 3 1 9 0 5 2 8 3 8 3 2 9 0 7 < / b : _ x > < b : _ y > 6 7 < / b : _ y > < / L a b e l L o c a t i o n > < L o c a t i o n   x m l n s : b = " h t t p : / / s c h e m a s . d a t a c o n t r a c t . o r g / 2 0 0 4 / 0 7 / S y s t e m . W i n d o w s " > < b : _ x > 4 0 8 . 3 1 9 0 5 2 8 3 8 3 2 9 0 7 < / b : _ x > < b : _ y > 7 5 < / 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 ( 4 1 3 . 2 1 5 2 4 2 2 7 0 6 6 3 , 4 8 8 . 2 ) .   E n d   p o i n t   2 :   ( 4 8 0 . 2 0 7 6 2 1 1 3 5 3 3 1 , 2 6 3 . 8 )   < / A u t o m a t i o n P r o p e r t y H e l p e r T e x t > < L a y e d O u t > t r u e < / L a y e d O u t > < 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 3 9 7 . 2 1 5 2 4 2 2 7 0 6 6 2 9 4 < / b : _ x > < b : _ y > 4 8 0 . 1 9 9 9 9 9 9 9 9 9 9 9 9 3 < / b : _ y > < / L a b e l L o c a t i o n > < L o c a t i o n   x m l n s : b = " h t t p : / / s c h e m a s . d a t a c o n t r a c t . o r g / 2 0 0 4 / 0 7 / S y s t e m . W i n d o w s " > < b : _ x > 3 9 7 . 2 1 5 2 4 2 2 7 0 6 6 3 < / b : _ x > < b : _ y > 4 8 8 . 2 < / b : _ y > < / L o c a t i o n > < S h a p e R o t a t e A n g l e > 3 5 9 . 9 9 9 9 9 9 9 9 9 9 9 9 7 7 < / 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 4 8 0 . 2 0 7 6 2 1 1 3 5 3 3 1 4 6 < / b : _ x > < b : _ y > 2 5 5 . 8 < / b : _ y > < / L a b e l L o c a t i o n > < L o c a t i o n   x m l n s : b = " h t t p : / / s c h e m a s . d a t a c o n t r a c t . o r g / 2 0 0 4 / 0 7 / S y s t e m . W i n d o w s " > < b : _ x > 4 9 6 . 2 0 7 6 2 1 1 3 5 3 3 1 5 2 < / b : _ x > < b : _ y > 2 6 3 . 8 < / b : _ y > < / L o c a t i o n > < S h a p e R o t a t e A n g l e > 1 8 0 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 ( 2 9 7 . 2 1 5 2 4 2 , 3 9 9 . 2 ) .   E n d   p o i n t   2 :   ( 3 4 5 . 1 0 3 8 1 1 , 3 8 4 . 4 )   < / A u t o m a t i o n P r o p e r t y H e l p e r T e x t > < L a y e d O u t > t r u e < / L a y e d O u t > < 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 2 8 9 . 2 1 5 2 4 2 < / b : _ x > < b : _ y > 3 9 9 . 2 0 0 0 0 0 0 0 0 0 0 0 0 5 < / b : _ y > < / L a b e l L o c a t i o n > < L o c a t i o n   x m l n s : b = " h t t p : / / s c h e m a s . d a t a c o n t r a c t . o r g / 2 0 0 4 / 0 7 / S y s t e m . W i n d o w s " > < b : _ x > 2 9 7 . 2 1 5 2 4 2 < / b : _ x > < b : _ y > 4 1 5 . 2 0 0 0 0 0 0 0 0 0 0 0 1 < / 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 3 3 7 . 1 0 3 8 1 1 < / b : _ x > < b : _ y > 3 6 8 . 4 < / b : _ y > < / L a b e l L o c a t i o n > < L o c a t i o n   x m l n s : b = " h t t p : / / s c h e m a s . d a t a c o n t r a c t . o r g / 2 0 0 4 / 0 7 / S y s t e m . W i n d o w s " > < b : _ x > 3 4 5 . 1 0 3 8 1 1 < / b : _ x > < b : _ y > 3 6 8 . 4 < / 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 ( 1 8 1 . 2 1 5 2 4 2 2 7 0 6 6 3 , 5 1 2 . 6 ) .   E n d   p o i n t   2 :   ( 1 0 0 , 3 8 2 . 8 )   < / A u t o m a t i o n P r o p e r t y H e l p e r T e x t > < L a y e d O u t > t r u e < / L a y e d O u t > < 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 1 8 1 . 2 1 5 2 4 2 2 7 0 6 6 3 < / b : _ x > < b : _ y > 5 0 4 . 6 < / b : _ y > < / L a b e l L o c a t i o n > < L o c a t i o n   x m l n s : b = " h t t p : / / s c h e m a s . d a t a c o n t r a c t . o r g / 2 0 0 4 / 0 7 / S y s t e m . W i n d o w s " > < b : _ x > 1 9 7 . 2 1 5 2 4 2 2 7 0 6 6 3 < / b : _ x > < b : _ y > 5 1 2 . 6 < / b : _ y > < / L o c a t i o n > < S h a p e R o t a t e A n g l e > 1 8 0 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 9 2 < / b : _ x > < b : _ y > 3 6 6 . 8 0 0 0 0 0 0 0 0 0 0 0 0 7 < / b : _ y > < / L a b e l L o c a t i o n > < L o c a t i o n   x m l n s : b = " h t t p : / / s c h e m a s . d a t a c o n t r a c t . o r g / 2 0 0 4 / 0 7 / S y s t e m . W i n d o w s " > < b : _ x > 1 0 0 < / b : _ x > < b : _ y > 3 6 6 . 8 0 0 0 0 0 0 0 0 0 0 0 0 7 < / b : _ y > < / L o c a t i o n > < S h a p e R o t a t e A n g l e > 9 0 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 ( 4 1 3 . 2 1 5 2 4 2 2 7 0 6 6 3 , 5 2 8 . 2 ) .   E n d   p o i n t   2 :   ( 7 2 3 . 3 1 1 4 3 1 7 0 2 9 9 7 , 2 5 5 . 4 )   < / A u t o m a t i o n P r o p e r t y H e l p e r T e x t > < L a y e d O u t > t r u e < / L a y e d O u t > < 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 3 9 7 . 2 1 5 2 4 2 2 7 0 6 6 3 < / b : _ x > < b : _ y > 5 2 0 . 2 < / b : _ y > < / L a b e l L o c a t i o n > < L o c a t i o n   x m l n s : b = " h t t p : / / s c h e m a s . d a t a c o n t r a c t . o r g / 2 0 0 4 / 0 7 / S y s t e m . W i n d o w s " > < b : _ x > 3 9 7 . 2 1 5 2 4 2 2 7 0 6 6 3 < / b : _ x > < b : _ y > 5 2 8 . 2 < / b : _ y > < / L o c a t i o n > < S h a p e R o t a t e A n g l e > 3 6 0 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 7 2 3 . 3 1 1 4 3 1 7 0 2 9 9 7 0 8 < / b : _ x > < b : _ y > 2 4 7 . 3 9 9 9 9 9 9 9 9 9 9 9 9 8 < / b : _ y > < / L a b e l L o c a t i o n > < L o c a t i o n   x m l n s : b = " h t t p : / / s c h e m a s . d a t a c o n t r a c t . o r g / 2 0 0 4 / 0 7 / S y s t e m . W i n d o w s " > < b : _ x > 7 3 9 . 3 1 1 4 3 1 7 0 2 9 9 7 0 8 < / b : _ x > < b : _ y > 2 5 5 . 4 < / b : _ y > < / L o c a t i o n > < S h a p e R o t a t e A n g l e > 1 8 0 . 0 0 0 0 0 0 0 0 0 0 0 0 1 1 < / 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 ( 4 1 3 . 2 1 5 2 4 2 2 7 0 6 6 3 , 5 0 8 . 2 ) .   E n d   p o i n t   2 :   ( 7 2 3 . 3 1 1 4 3 1 7 0 2 9 9 7 , 2 3 5 . 4 )   < / A u t o m a t i o n P r o p e r t y H e l p e r T e x t > < L a y e d O u t > t r u e < / L a y e d O u t > < 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 3 9 7 . 2 1 5 2 4 2 2 7 0 6 6 3 < / b : _ x > < b : _ y > 5 0 0 . 2 0 0 0 0 0 0 0 0 0 0 0 0 5 < / b : _ y > < / L a b e l L o c a t i o n > < L o c a t i o n   x m l n s : b = " h t t p : / / s c h e m a s . d a t a c o n t r a c t . o r g / 2 0 0 4 / 0 7 / S y s t e m . W i n d o w s " > < b : _ x > 3 9 7 . 2 1 5 2 4 2 2 7 0 6 6 3 < / b : _ x > < b : _ y > 5 0 8 . 2 < / b : _ y > < / L o c a t i o n > < S h a p e R o t a t e A n g l e > 1 . 9 8 9 5 1 9 6 6 0 1 2 8 2 8 0 5 E - 1 3 < / 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 7 2 3 . 3 1 1 4 3 1 7 0 2 9 9 7 2 < / b : _ x > < b : _ y > 2 2 7 . 4 < / b : _ y > < / L a b e l L o c a t i o n > < L o c a t i o n   x m l n s : b = " h t t p : / / s c h e m a s . d a t a c o n t r a c t . o r g / 2 0 0 4 / 0 7 / S y s t e m . W i n d o w s " > < b : _ x > 7 3 9 . 3 1 1 4 3 1 7 0 2 9 9 7 2 < / b : _ x > < b : _ y > 2 3 5 . 4 0 0 0 0 0 0 0 0 0 0 0 0 3 < / b : _ y > < / L o c a t i o n > < S h a p e R o t a t e A n g l e > 1 8 0 . 0 0 0 0 0 0 0 0 0 0 0 0 1 1 < / 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 ( 6 9 3 . 7 1 1 4 3 1 7 0 2 9 9 7 , 5 3 5 ) .   E n d   p o i n t   2 :   ( 7 2 3 . 3 1 1 4 3 1 7 0 2 9 9 7 , 2 7 5 . 4 )   < / A u t o m a t i o n P r o p e r t y H e l p e r T e x t > < L a y e d O u t > t r u e < / L a y e d O u t > < 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 6 7 7 . 7 1 1 4 3 1 7 0 2 9 9 7 0 6 < / b : _ x > < b : _ y > 5 2 7 < / b : _ y > < / L a b e l L o c a t i o n > < L o c a t i o n   x m l n s : b = " h t t p : / / s c h e m a s . d a t a c o n t r a c t . o r g / 2 0 0 4 / 0 7 / S y s t e m . W i n d o w s " > < b : _ x > 6 7 7 . 7 1 1 4 3 1 7 0 2 9 9 7 1 7 < / b : _ x > < b : _ y > 5 3 5 < / b : _ y > < / L o c a t i o n > < S h a p e R o t a t e A n g l e > 3 6 0 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 7 2 3 . 3 1 1 4 3 1 7 0 2 9 9 7 0 8 < / b : _ x > < b : _ y > 2 6 7 . 4 < / b : _ y > < / L a b e l L o c a t i o n > < L o c a t i o n   x m l n s : b = " h t t p : / / s c h e m a s . d a t a c o n t r a c t . o r g / 2 0 0 4 / 0 7 / S y s t e m . W i n d o w s " > < b : _ x > 7 3 9 . 3 1 1 4 3 1 7 0 2 9 9 7 0 8 < / b : _ x > < b : _ y > 2 7 5 . 4 < / b : _ y > < / L o c a t i o n > < S h a p e R o t a t e A n g l e > 1 8 0 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 ( 5 7 7 . 7 1 1 4 3 2 , 4 1 9 . 6 ) .   E n d   p o i n t   2 :   ( 5 9 6 . 2 0 7 6 2 1 , 3 7 2 . 8 )   < / A u t o m a t i o n P r o p e r t y H e l p e r T e x t > < L a y e d O u t > t r u e < / L a y e d O u t > < 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 5 6 9 . 7 1 1 4 3 2 0 0 0 0 0 0 0 6 < / b : _ x > < b : _ y > 4 1 9 . 5 9 9 9 9 9 9 9 9 9 9 9 9 1 < / b : _ y > < / L a b e l L o c a t i o n > < L o c a t i o n   x m l n s : b = " h t t p : / / s c h e m a s . d a t a c o n t r a c t . o r g / 2 0 0 4 / 0 7 / S y s t e m . W i n d o w s " > < b : _ x > 5 7 7 . 7 1 1 4 3 2 < / b : _ x > < b : _ y > 4 3 5 . 5 9 9 9 9 9 9 9 9 9 9 9 9 1 < / b : _ y > < / L o c a t i o n > < S h a p e R o t a t e A n g l e > 2 7 0 . 0 0 0 0 0 0 0 0 0 0 0 0 4 < / 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 5 8 8 . 2 0 7 6 2 1 < / b : _ x > < b : _ y > 3 5 6 . 8 < / b : _ y > < / L a b e l L o c a t i o n > < L o c a t i o n   x m l n s : b = " h t t p : / / s c h e m a s . d a t a c o n t r a c t . o r g / 2 0 0 4 / 0 7 / S y s t e m . W i n d o w s " > < b : _ x > 5 9 6 . 2 0 7 6 2 1 < / b : _ x > < b : _ y > 3 5 6 . 8 < / 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 ( 4 6 0 . 1 7 3 7 1 1 7 5 8 2 0 3 , 5 4 6 . 2 ) .   E n d   p o i n t   2 :   ( 4 6 0 . 1 7 3 7 1 1 7 5 8 2 0 3 , 2 8 2 . 2 )   < / A u t o m a t i o n P r o p e r t y H e l p e r T e x t > < L a y e d O u t > t r u e < / L a y e d O u t > < P o i n t s   x m l n s : b = " h t t p : / / s c h e m a s . d a t a c o n t r a c t . o r g / 2 0 0 4 / 0 7 / S y s t e m . W i n d o w s " > < b : P o i n t > < b : _ x > 4 6 0 . 1 7 3 7 1 1 7 5 8 2 0 3 1 8 < / b : _ x > < b : _ y > 5 4 6 . 2 < / b : _ y > < / b : P o i n t > < b : P o i n t > < b : _ x > 4 6 0 . 1 7 3 7 1 1 7 5 8 2 0 3 1 8 < / b : _ x > < b : _ y > 2 8 2 . 2 < / 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 4 6 0 . 1 7 3 7 1 1 7 5 8 2 0 3 1 8 < / b : _ x > < b : _ y > 5 3 8 . 2 < / b : _ y > < / L a b e l L o c a t i o n > < L o c a t i o n   x m l n s : b = " h t t p : / / s c h e m a s . d a t a c o n t r a c t . o r g / 2 0 0 4 / 0 7 / S y s t e m . W i n d o w s " > < b : _ x > 4 7 7 . 7 1 1 4 3 1 7 0 2 9 9 7 1 7 < / b : _ x > < b : _ y > 5 4 8 . 2 < / b : _ y > < / L o c a t i o n > < S h a p e R o t a t e A n g l e > 1 8 6 . 5 0 5 8 9 9 3 8 1 7 7 9 2 4 < / 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 4 4 4 . 1 7 3 7 1 1 7 5 8 2 0 3 1 8 < / b : _ x > < b : _ y > 2 7 4 . 2 < / b : _ y > < / L a b e l L o c a t i o n > < L o c a t i o n   x m l n s : b = " h t t p : / / s c h e m a s . d a t a c o n t r a c t . o r g / 2 0 0 4 / 0 7 / S y s t e m . W i n d o w s " > < b : _ x > 4 4 5 . 1 0 3 8 1 0 5 6 7 6 6 5 7 9 < / b : _ x > < b : _ y > 2 8 0 . 2 < / b : _ y > < / L o c a t i o n > < S h a p e R o t a t e A n g l e > 7 . 5 5 9 8 2 4 2 5 5 2 5 8 4 0 5 4 < / 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 4 6 0 . 1 7 3 7 1 1 7 5 8 2 0 3 1 8 < / b : _ x > < b : _ y > 5 4 6 . 2 < / b : _ y > < / b : P o i n t > < b : P o i n t > < b : _ x > 4 6 0 . 1 7 3 7 1 1 7 5 8 2 0 3 1 8 < / b : _ x > < b : _ y > 2 8 2 . 2 < / b : _ y > < / b : P o i n t > < / P o i n t s > < / a : V a l u e > < / 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 M e a s u r e s \ T o t a l   C u s t o m e r s < / K e y > < / D i a g r a m O b j e c t K e y > < D i a g r a m O b j e c t K e y > < K e y > M e a s u r e s \ T o t a l   C u s t o m e r s \ T a g I n f o \ F o r m u l a < / K e y > < / D i a g r a m O b j e c t K e y > < D i a g r a m O b j e c t K e y > < K e y > M e a s u r e s \ U n i q u e   C i t i e s < / K e y > < / D i a g r a m O b j e c t K e y > < D i a g r a m O b j e c t K e y > < K e y > M e a s u r e s \ U n i q u e   C i t i e s \ T a g I n f o \ F o r m u l a < / 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 M e a s u r e s \ T o t a l   C u s t o m e r s < / K e y > < / a : K e y > < a : V a l u e   i : t y p e = " M e a s u r e G r i d N o d e V i e w S t a t e " > < C o l u m n > 1 < / C o l u m n > < L a y e d O u t > t r u e < / L a y e d O u t > < / 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 M e a s u r e s \ U n i q u e   C i t i e s < / K e y > < / a : K e y > < a : V a l u e   i : t y p e = " M e a s u r e G r i d N o d e V i e w S t a t e " > < C o l u m n > 2 < / C o l u m n > < L a y e d O u t > t r u e < / L a y e d O u t > < / 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K e y > < / D i a g r a m O b j e c t K e y > < D i a g r a m O b j e c t K e y > < K e y > M e a s u r e s \ S u m   o f   Y e a r \ T a g I n f o \ F o r m u l a < / K e y > < / D i a g r a m O b j e c t K e y > < D i a g r a m O b j e c t K e y > < K e y > M e a s u r e s \ S u m   o f   Y e a r \ T a g I n f o \ V a l u e < / K e y > < / D i a g r a m O b j e c t K e y > < D i a g r a m O b j e c t K e y > < K e y > M e a s u r e s \ S u m   o f   M o n t h < / K e y > < / D i a g r a m O b j e c t K e y > < D i a g r a m O b j e c t K e y > < K e y > M e a s u r e s \ S u m   o f   M o n t h \ T a g I n f o \ F o r m u l a < / K e y > < / D i a g r a m O b j e c t K e y > < D i a g r a m O b j e c t K e y > < K e y > M e a s u r e s \ S u m   o f   M o n t h \ T a g I n f o \ V a l u e < / K e y > < / D i a g r a m O b j e c t K e y > < D i a g r a m O b j e c t K e y > < K e y > M e a s u r e s \ S u m   o f   Q u a r t e r < / K e y > < / D i a g r a m O b j e c t K e y > < D i a g r a m O b j e c t K e y > < K e y > M e a s u r e s \ S u m   o f   Q u a r t e r \ T a g I n f o \ F o r m u l a < / K e y > < / D i a g r a m O b j e c t K e y > < D i a g r a m O b j e c t K e y > < K e y > M e a s u r e s \ S u m   o f   Q u a r t e r \ T a g I n f o \ V a l u e < / K e y > < / D i a g r a m O b j e c t K e y > < D i a g r a m O b j e c t K e y > < K e y > M e a s u r e s \ Y T D   T r a n s a c t i o n s < / K e y > < / D i a g r a m O b j e c t K e y > < D i a g r a m O b j e c t K e y > < K e y > M e a s u r e s \ Y T D   T r a n s a c t i o n s \ T a g I n f o \ F o r m u l a < / K e y > < / D i a g r a m O b j e c t K e y > < D i a g r a m O b j e c t K e y > < K e y > M e a s u r e s \ Y T D 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 M e a s u r e s \ L a s t   M o n t h   T r a n s a c t i o n s < / K e y > < / D i a g r a m O b j e c t K e y > < D i a g r a m O b j e c t K e y > < K e y > M e a s u r e s \ L a s t   M o n t h   T r a n s a c t i o n s \ T a g I n f o \ F o r m u l a < / K e y > < / D i a g r a m O b j e c t K e y > < D i a g r a m O b j e c t K e y > < K e y > M e a s u r e s \ L a s t   M o n t h   T r a n s a c t i o n s \ T a g I n f o \ V a l u e < / K e y > < / D i a g r a m O b j e c t K e y > < D i a g r a m O b j e c t K e y > < K e y > M e a s u r e s \ M o M   T r a n s a c t i o n   %   C h a n g e < / K e y > < / D i a g r a m O b j e c t K e y > < D i a g r a m O b j e c t K e y > < K e y > M e a s u r e s \ M o M   T r a n s a c t i o n   %   C h a n g e \ T a g I n f o \ F o r m u l a < / K e y > < / D i a g r a m O b j e c t K e y > < D i a g r a m O b j e c t K e y > < K e y > M e a s u r e s \ M o M   T r a n s a c t i o n   %   C h a n g e \ T a g I n f o \ V a l u e < / K e y > < / D i a g r a m O b j e c t K e y > < D i a g r a m O b j e c t K e y > < K e y > M e a s u r e s \ 1 0 - D a y   R o l l i n g   T r a n s a c t i o n s < / K e y > < / D i a g r a m O b j e c t K e y > < D i a g r a m O b j e c t K e y > < K e y > M e a s u r e s \ 1 0 - D a y   R o l l i n g   T r a n s a c t i o n s \ T a g I n f o \ F o r m u l a < / K e y > < / D i a g r a m O b j e c t K e y > < D i a g r a m O b j e c t K e y > < K e y > M e a s u r e s \ 1 0 - D a y   R o l l i n g   T r a n s a c t i o n s \ T a g I n f o \ V a l u e < / K e y > < / D i a g r a m O b j e c t K e y > < D i a g r a m O b j e c t K e y > < K e y > M e a s u r e s \ 1 0 - D a y   T r a n s a c t i o n   A v g < / K e y > < / D i a g r a m O b j e c t K e y > < D i a g r a m O b j e c t K e y > < K e y > M e a s u r e s \ 1 0 - D a y   T r a n s a c t i o n   A v g \ T a g I n f o \ F o r m u l a < / K e y > < / D i a g r a m O b j e c t K e y > < D i a g r a m O b j e c t K e y > < K e y > M e a s u r e s \ 1 0 - D a y   T r a n s a c t i o n   A v g \ T a g I n f o \ V a l u e < / K e y > < / D i a g r a m O b j e c t K e y > < D i a g r a m O b j e c t K e y > < K e y > M e a s u r e s \ Y T D   P r o f i t < / K e y > < / D i a g r a m O b j e c t K e y > < D i a g r a m O b j e c t K e y > < K e y > M e a s u r e s \ Y T D   P r o f i t \ T a g I n f o \ F o r m u l a < / K e y > < / D i a g r a m O b j e c t K e y > < D i a g r a m O b j e c t K e y > < K e y > M e a s u r e s \ Y T D   P r o f i t \ T a g I n f o \ V a l u e < / K e y > < / D i a g r a m O b j e c t K e y > < D i a g r a m O b j e c t K e y > < K e y > M e a s u r e s \ Q T D   P r o f i t < / K e y > < / D i a g r a m O b j e c t K e y > < D i a g r a m O b j e c t K e y > < K e y > M e a s u r e s \ Q T D   P r o f i t \ T a g I n f o \ F o r m u l a < / K e y > < / D i a g r a m O b j e c t K e y > < D i a g r a m O b j e c t K e y > < K e y > M e a s u r e s \ Q T D   P r o f i t \ T a g I n f o \ V a l u e < / K e y > < / D i a g r a m O b j e c t K e y > < D i a g r a m O b j e c t K e y > < K e y > M e a s u r e s \ M T D   P r o f i t < / K e y > < / D i a g r a m O b j e c t K e y > < D i a g r a m O b j e c t K e y > < K e y > M e a s u r e s \ M T D   P r o f i t \ T a g I n f o \ F o r m u l a < / K e y > < / D i a g r a m O b j e c t K e y > < D i a g r a m O b j e c t K e y > < K e y > M e a s u r e s \ M T D   P r o f i t \ T a g I n f o \ V a l u e < / K e y > < / D i a g r a m O b j e c t K e y > < D i a g r a m O b j e c t K e y > < K e y > M e a s u r e s \ L a s t   M o n t h   P r o f i t < / K e y > < / D i a g r a m O b j e c t K e y > < D i a g r a m O b j e c t K e y > < K e y > M e a s u r e s \ L a s t   M o n t h   P r o f i t \ T a g I n f o \ F o r m u l a < / K e y > < / D i a g r a m O b j e c t K e y > < D i a g r a m O b j e c t K e y > < K e y > M e a s u r e s \ L a s t   M o n t h   P r o f i t \ T a g I n f o \ V a l u e < / K e y > < / D i a g r a m O b j e c t K e y > < D i a g r a m O b j e c t K e y > < K e y > M e a s u r e s \ M o M   P r o f i t   %   C h a n g e < / K e y > < / D i a g r a m O b j e c t K e y > < D i a g r a m O b j e c t K e y > < K e y > M e a s u r e s \ M o M   P r o f i t   %   C h a n g e \ T a g I n f o \ F o r m u l a < / K e y > < / D i a g r a m O b j e c t K e y > < D i a g r a m O b j e c t K e y > < K e y > M e a s u r e s \ M o M   P r o f i t   %   C h a n g e \ T a g I n f o \ V a l u e < / K e y > < / D i a g r a m O b j e c t K e y > < D i a g r a m O b j e c t K e y > < K e y > M e a s u r e s \ 3 0 - D a y   R o l l i n g   P r o f i t < / K e y > < / D i a g r a m O b j e c t K e y > < D i a g r a m O b j e c t K e y > < K e y > M e a s u r e s \ 3 0 - D a y   R o l l i n g   P r o f i t \ T a g I n f o \ F o r m u l a < / K e y > < / D i a g r a m O b j e c t K e y > < D i a g r a m O b j e c t K e y > < K e y > M e a s u r e s \ 3 0 - D a y   R o l l i n g   P r o f i t \ T a g I n f o \ V a l u e < / K e y > < / D i a g r a m O b j e c t K e y > < D i a g r a m O b j e c t K e y > < K e y > M e a s u r e s \ 6 - M o n t h   R o l l i n g   P r o f i t < / K e y > < / D i a g r a m O b j e c t K e y > < D i a g r a m O b j e c t K e y > < K e y > M e a s u r e s \ 6 - M o n t h   R o l l i n g   P r o f i t \ T a g I n f o \ F o r m u l a < / K e y > < / D i a g r a m O b j e c t K e y > < D i a g r a m O b j e c t K e y > < K e y > M e a s u r e s \ 6 - M o n t h   R o l l i n g   P r o f i t \ T a g I n f o \ V a l u e < / K e y > < / D i a g r a m O b j e c t K e y > < D i a g r a m O b j e c t K e y > < K e y > M e a s u r e s \ 3 0 - D a y   P r o f i t   A v g < / K e y > < / D i a g r a m O b j e c t K e y > < D i a g r a m O b j e c t K e y > < K e y > M e a s u r e s \ 3 0 - D a y   P r o f i t   A v g \ T a g I n f o \ F o r m u l a < / K e y > < / D i a g r a m O b j e c t K e y > < D i a g r a m O b j e c t K e y > < K e y > M e a s u r e s \ 3 0 - D a y   P r o f i t   A v g \ T a g I n f o \ V a l u e 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 C o l u m n s \ S t a r t O f W e e k 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 C o l u m n s \ E n d _ O f _ M o n t h < / K e y > < / D i a g r a m O b j e c t K e y > < D i a g r a m O b j e c t K e y > < K e y > C o l u m n s \ Y e a r _ M o n t h _ D a t e < / K e y > < / D i a g r a m O b j e c t K e y > < D i a g r a m O b j e c t K e y > < K e y > C o l u m n s \ Y e a r _ M o n t h _ D a t e   ( Y e a r ) < / K e y > < / D i a g r a m O b j e c t K e y > < D i a g r a m O b j e c t K e y > < K e y > C o l u m n s \ Y e a r _ M o n t h _ D a t e   ( Q u a r t e r ) < / K e y > < / D i a g r a m O b j e c t K e y > < D i a g r a m O b j e c t K e y > < K e y > C o l u m n s \ Y e a r _ M o n t h _ D a t e   ( M o n t h   I n d e x ) < / K e y > < / D i a g r a m O b j e c t K e y > < D i a g r a m O b j e c t K e y > < K e y > C o l u m n s \ Y e a r _ M o n t h _ D a t e   ( M o n t h ) < / K e y > < / D i a g r a m O b j e c t K e y > < D i a g r a m O b j e c t K e y > < K e y > C o l u m n s \ d a t e   ( Y e a r ) < / K e y > < / D i a g r a m O b j e c t K e y > < D i a g r a m O b j e c t K e y > < K e y > C o l u m n s \ d a t e   ( Q u a r t e r ) < / K e y > < / D i a g r a m O b j e c t K e y > < D i a g r a m O b j e c t K e y > < K e y > C o l u m n s \ d a t e   ( M o n t h   I n d e x ) < / K e y > < / D i a g r a m O b j e c t K e y > < D i a g r a m O b j e c t K e y > < K e y > C o l u m n s \ d a t e   ( M o n t h ) < / K e y > < / D i a g r a m O b j e c t K e y > < D i a g r a m O b j e c t K e y > < K e y > C o l u m n s \ E n d _ O f _ M o n t h   ( Y e a r ) < / K e y > < / D i a g r a m O b j e c t K e y > < D i a g r a m O b j e c t K e y > < K e y > C o l u m n s \ E n d _ O f _ M o n t h   ( Q u a r t e r ) < / K e y > < / D i a g r a m O b j e c t K e y > < D i a g r a m O b j e c t K e y > < K e y > C o l u m n s \ E n d _ O f _ M o n t h   ( M o n t h   I n d e x ) < / K e y > < / D i a g r a m O b j e c t K e y > < D i a g r a m O b j e c t K e y > < K e y > C o l u m n s \ E n d _ O f _ M o n t h   ( M o n t h ) < / 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 L i n k s \ & l t ; C o l u m n s \ S u m   o f   M o n t h & g t ; - & l t ; M e a s u r e s \ M o n t h & g t ; < / K e y > < / D i a g r a m O b j e c t K e y > < D i a g r a m O b j e c t K e y > < K e y > L i n k s \ & l t ; C o l u m n s \ S u m   o f   M o n t h & g t ; - & l t ; M e a s u r e s \ M o n t h & g t ; \ C O L U M N < / K e y > < / D i a g r a m O b j e c t K e y > < D i a g r a m O b j e c t K e y > < K e y > L i n k s \ & l t ; C o l u m n s \ S u m   o f   M o n t h & g t ; - & l t ; M e a s u r e s \ M o n t h & g t ; \ M E A S U R E < / K e y > < / D i a g r a m O b j e c t K e y > < D i a g r a m O b j e c t K e y > < K e y > L i n k s \ & l t ; C o l u m n s \ S u m   o f   Q u a r t e r & g t ; - & l t ; M e a s u r e s \ Q u a r t e r & g t ; < / K e y > < / D i a g r a m O b j e c t K e y > < D i a g r a m O b j e c t K e y > < K e y > L i n k s \ & l t ; C o l u m n s \ S u m   o f   Q u a r t e r & g t ; - & l t ; M e a s u r e s \ Q u a r t e r & g t ; \ C O L U M N < / K e y > < / D i a g r a m O b j e c t K e y > < D i a g r a m O b j e c t K e y > < K e y > L i n k s \ & l t ; C o l u m n s \ S u m   o f   Q u a r t e r & g t ; - & l t ; M e a s u r e s \ Q u a r t e r & g t ; \ M E A S U R E 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K e y > < / a : K e y > < a : V a l u e   i : t y p e = " M e a s u r e G r i d N o d e V i e w S t a t e " > < C o l u m n > 1 < / 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 M e a s u r e s \ S u m   o f   M o n t h < / K e y > < / a : K e y > < a : V a l u e   i : t y p e = " M e a s u r e G r i d N o d e V i e w S t a t e " > < C o l u m n > 2 < / C o l u m n > < L a y e d O u t > t r u e < / L a y e d O u t > < W a s U I I n v i s i b l e > t r u e < / W a s U I I n v i s i b l e > < / a : V a l u e > < / a : K e y V a l u e O f D i a g r a m O b j e c t K e y a n y T y p e z b w N T n L X > < a : K e y V a l u e O f D i a g r a m O b j e c t K e y a n y T y p e z b w N T n L X > < a : K e y > < K e y > M e a s u r e s \ S u m   o f   M o n t h \ T a g I n f o \ F o r m u l a < / K e y > < / a : K e y > < a : V a l u e   i : t y p e = " M e a s u r e G r i d V i e w S t a t e I D i a g r a m T a g A d d i t i o n a l I n f o " / > < / a : K e y V a l u e O f D i a g r a m O b j e c t K e y a n y T y p e z b w N T n L X > < a : K e y V a l u e O f D i a g r a m O b j e c t K e y a n y T y p e z b w N T n L X > < a : K e y > < K e y > M e a s u r e s \ S u m   o f   M o n t h \ T a g I n f o \ V a l u e < / K e y > < / a : K e y > < a : V a l u e   i : t y p e = " M e a s u r e G r i d V i e w S t a t e I D i a g r a m T a g A d d i t i o n a l I n f o " / > < / a : K e y V a l u e O f D i a g r a m O b j e c t K e y a n y T y p e z b w N T n L X > < a : K e y V a l u e O f D i a g r a m O b j e c t K e y a n y T y p e z b w N T n L X > < a : K e y > < K e y > M e a s u r e s \ S u m   o f   Q u a r t e r < / K e y > < / a : K e y > < a : V a l u e   i : t y p e = " M e a s u r e G r i d N o d e V i e w S t a t e " > < C o l u m n > 4 < / C o l u m n > < L a y e d O u t > t r u e < / L a y e d O u t > < W a s U I I n v i s i b l e > t r u e < / W a s U I I n v i s i b l e > < / a : V a l u e > < / a : K e y V a l u e O f D i a g r a m O b j e c t K e y a n y T y p e z b w N T n L X > < a : K e y V a l u e O f D i a g r a m O b j e c t K e y a n y T y p e z b w N T n L X > < a : K e y > < K e y > M e a s u r e s \ S u m   o f   Q u a r t e r \ T a g I n f o \ F o r m u l a < / K e y > < / a : K e y > < a : V a l u e   i : t y p e = " M e a s u r e G r i d V i e w S t a t e I D i a g r a m T a g A d d i t i o n a l I n f o " / > < / a : K e y V a l u e O f D i a g r a m O b j e c t K e y a n y T y p e z b w N T n L X > < a : K e y V a l u e O f D i a g r a m O b j e c t K e y a n y T y p e z b w N T n L X > < a : K e y > < K e y > M e a s u r e s \ S u m   o f   Q u a r t e r \ T a g I n f o \ V a l u e < / K e y > < / a : K e y > < a : V a l u e   i : t y p e = " M e a s u r e G r i d V i e w S t a t e I D i a g r a m T a g A d d i t i o n a l I n f o " / > < / 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 M e a s u r e s \ Q T D   T r a n s a c t i o n s < / K e y > < / a : K e y > < a : V a l u e   i : t y p e = " M e a s u r e G r i d N o d e V i e w S t a t e " > < L a y e d O u t > t r u e < / L a y e d O u t > < R o w > 1 < / 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 M e a s u r e s \ M T D   T r a n s a c t i o n s < / K e y > < / a : K e y > < a : V a l u e   i : t y p e = " M e a s u r e G r i d N o d e V i e w S t a t e " > < L a y e d O u t > t r u e < / L a y e d O u t > < R o w > 2 < / 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 M e a s u r e s \ L a s t   M o n t h   T r a n s a c t i o n s < / K e y > < / a : K e y > < a : V a l u e   i : t y p e = " M e a s u r e G r i d N o d e V i e w S t a t e " > < L a y e d O u t > t r u e < / L a y e d O u t > < R o w > 3 < / R o w > < / a : V a l u e > < / a : K e y V a l u e O f D i a g r a m O b j e c t K e y a n y T y p e z b w N T n L X > < a : K e y V a l u e O f D i a g r a m O b j e c t K e y a n y T y p e z b w N T n L X > < a : K e y > < K e y > M e a s u r e s \ L a s t   M o n t h   T r a n s a c t i o n s \ T a g I n f o \ F o r m u l a < / K e y > < / a : K e y > < a : V a l u e   i : t y p e = " M e a s u r e G r i d V i e w S t a t e I D i a g r a m T a g A d d i t i o n a l I n f o " / > < / a : K e y V a l u e O f D i a g r a m O b j e c t K e y a n y T y p e z b w N T n L X > < a : K e y V a l u e O f D i a g r a m O b j e c t K e y a n y T y p e z b w N T n L X > < a : K e y > < K e y > M e a s u r e s \ L a s t   M o n t h   T r a n s a c t i o n s \ T a g I n f o \ V a l u e < / K e y > < / a : K e y > < a : V a l u e   i : t y p e = " M e a s u r e G r i d V i e w S t a t e I D i a g r a m T a g A d d i t i o n a l I n f o " / > < / a : K e y V a l u e O f D i a g r a m O b j e c t K e y a n y T y p e z b w N T n L X > < a : K e y V a l u e O f D i a g r a m O b j e c t K e y a n y T y p e z b w N T n L X > < a : K e y > < K e y > M e a s u r e s \ M o M   T r a n s a c t i o n   %   C h a n g e < / K e y > < / a : K e y > < a : V a l u e   i : t y p e = " M e a s u r e G r i d N o d e V i e w S t a t e " > < L a y e d O u t > t r u e < / L a y e d O u t > < R o w > 4 < / R o w > < / a : V a l u e > < / a : K e y V a l u e O f D i a g r a m O b j e c t K e y a n y T y p e z b w N T n L X > < a : K e y V a l u e O f D i a g r a m O b j e c t K e y a n y T y p e z b w N T n L X > < a : K e y > < K e y > M e a s u r e s \ M o M   T r a n s a c t i o n   %   C h a n g e \ T a g I n f o \ F o r m u l a < / K e y > < / a : K e y > < a : V a l u e   i : t y p e = " M e a s u r e G r i d V i e w S t a t e I D i a g r a m T a g A d d i t i o n a l I n f o " / > < / a : K e y V a l u e O f D i a g r a m O b j e c t K e y a n y T y p e z b w N T n L X > < a : K e y V a l u e O f D i a g r a m O b j e c t K e y a n y T y p e z b w N T n L X > < a : K e y > < K e y > M e a s u r e s \ M o M   T r a n s a c t i o n   %   C h a n g e \ T a g I n f o \ V a l u e < / K e y > < / a : K e y > < a : V a l u e   i : t y p e = " M e a s u r e G r i d V i e w S t a t e I D i a g r a m T a g A d d i t i o n a l I n f o " / > < / a : K e y V a l u e O f D i a g r a m O b j e c t K e y a n y T y p e z b w N T n L X > < a : K e y V a l u e O f D i a g r a m O b j e c t K e y a n y T y p e z b w N T n L X > < a : K e y > < K e y > M e a s u r e s \ 1 0 - D a y   R o l l i n g   T r a n s a c t i o n s < / K e y > < / a : K e y > < a : V a l u e   i : t y p e = " M e a s u r e G r i d N o d e V i e w S t a t e " > < L a y e d O u t > t r u e < / L a y e d O u t > < R o w > 5 < / R o w > < / a : V a l u e > < / a : K e y V a l u e O f D i a g r a m O b j e c t K e y a n y T y p e z b w N T n L X > < a : K e y V a l u e O f D i a g r a m O b j e c t K e y a n y T y p e z b w N T n L X > < a : K e y > < K e y > M e a s u r e s \ 1 0 - D a y   R o l l i n g   T r a n s a c t i o n s \ T a g I n f o \ F o r m u l a < / K e y > < / a : K e y > < a : V a l u e   i : t y p e = " M e a s u r e G r i d V i e w S t a t e I D i a g r a m T a g A d d i t i o n a l I n f o " / > < / a : K e y V a l u e O f D i a g r a m O b j e c t K e y a n y T y p e z b w N T n L X > < a : K e y V a l u e O f D i a g r a m O b j e c t K e y a n y T y p e z b w N T n L X > < a : K e y > < K e y > M e a s u r e s \ 1 0 - D a y   R o l l i n g   T r a n s a c t i o n s \ T a g I n f o \ V a l u e < / K e y > < / a : K e y > < a : V a l u e   i : t y p e = " M e a s u r e G r i d V i e w S t a t e I D i a g r a m T a g A d d i t i o n a l I n f o " / > < / a : K e y V a l u e O f D i a g r a m O b j e c t K e y a n y T y p e z b w N T n L X > < a : K e y V a l u e O f D i a g r a m O b j e c t K e y a n y T y p e z b w N T n L X > < a : K e y > < K e y > M e a s u r e s \ 1 0 - D a y   T r a n s a c t i o n   A v g < / K e y > < / a : K e y > < a : V a l u e   i : t y p e = " M e a s u r e G r i d N o d e V i e w S t a t e " > < L a y e d O u t > t r u e < / L a y e d O u t > < R o w > 6 < / R o w > < / a : V a l u e > < / a : K e y V a l u e O f D i a g r a m O b j e c t K e y a n y T y p e z b w N T n L X > < a : K e y V a l u e O f D i a g r a m O b j e c t K e y a n y T y p e z b w N T n L X > < a : K e y > < K e y > M e a s u r e s \ 1 0 - D a y   T r a n s a c t i o n   A v g \ T a g I n f o \ F o r m u l a < / K e y > < / a : K e y > < a : V a l u e   i : t y p e = " M e a s u r e G r i d V i e w S t a t e I D i a g r a m T a g A d d i t i o n a l I n f o " / > < / a : K e y V a l u e O f D i a g r a m O b j e c t K e y a n y T y p e z b w N T n L X > < a : K e y V a l u e O f D i a g r a m O b j e c t K e y a n y T y p e z b w N T n L X > < a : K e y > < K e y > M e a s u r e s \ 1 0 - D a y   T r a n s a c t i o n   A v g \ T a g I n f o \ V a l u e < / K e y > < / a : K e y > < a : V a l u e   i : t y p e = " M e a s u r e G r i d V i e w S t a t e I D i a g r a m T a g A d d i t i o n a l I n f o " / > < / a : K e y V a l u e O f D i a g r a m O b j e c t K e y a n y T y p e z b w N T n L X > < a : K e y V a l u e O f D i a g r a m O b j e c t K e y a n y T y p e z b w N T n L X > < a : K e y > < K e y > M e a s u r e s \ Y T D   P r o f i t < / K e y > < / a : K e y > < a : V a l u e   i : t y p e = " M e a s u r e G r i d N o d e V i e w S t a t e " > < L a y e d O u t > t r u e < / L a y e d O u t > < R o w > 7 < / R o w > < / a : V a l u e > < / a : K e y V a l u e O f D i a g r a m O b j e c t K e y a n y T y p e z b w N T n L X > < a : K e y V a l u e O f D i a g r a m O b j e c t K e y a n y T y p e z b w N T n L X > < a : K e y > < K e y > M e a s u r e s \ Y T D   P r o f i t \ T a g I n f o \ F o r m u l a < / K e y > < / a : K e y > < a : V a l u e   i : t y p e = " M e a s u r e G r i d V i e w S t a t e I D i a g r a m T a g A d d i t i o n a l I n f o " / > < / a : K e y V a l u e O f D i a g r a m O b j e c t K e y a n y T y p e z b w N T n L X > < a : K e y V a l u e O f D i a g r a m O b j e c t K e y a n y T y p e z b w N T n L X > < a : K e y > < K e y > M e a s u r e s \ Y T D   P r o f i t \ T a g I n f o \ V a l u e < / K e y > < / a : K e y > < a : V a l u e   i : t y p e = " M e a s u r e G r i d V i e w S t a t e I D i a g r a m T a g A d d i t i o n a l I n f o " / > < / a : K e y V a l u e O f D i a g r a m O b j e c t K e y a n y T y p e z b w N T n L X > < a : K e y V a l u e O f D i a g r a m O b j e c t K e y a n y T y p e z b w N T n L X > < a : K e y > < K e y > M e a s u r e s \ Q T D   P r o f i t < / K e y > < / a : K e y > < a : V a l u e   i : t y p e = " M e a s u r e G r i d N o d e V i e w S t a t e " > < L a y e d O u t > t r u e < / L a y e d O u t > < R o w > 8 < / R o w > < / a : V a l u e > < / a : K e y V a l u e O f D i a g r a m O b j e c t K e y a n y T y p e z b w N T n L X > < a : K e y V a l u e O f D i a g r a m O b j e c t K e y a n y T y p e z b w N T n L X > < a : K e y > < K e y > M e a s u r e s \ Q T D   P r o f i t \ T a g I n f o \ F o r m u l a < / K e y > < / a : K e y > < a : V a l u e   i : t y p e = " M e a s u r e G r i d V i e w S t a t e I D i a g r a m T a g A d d i t i o n a l I n f o " / > < / a : K e y V a l u e O f D i a g r a m O b j e c t K e y a n y T y p e z b w N T n L X > < a : K e y V a l u e O f D i a g r a m O b j e c t K e y a n y T y p e z b w N T n L X > < a : K e y > < K e y > M e a s u r e s \ Q T D   P r o f i t \ T a g I n f o \ V a l u e < / K e y > < / a : K e y > < a : V a l u e   i : t y p e = " M e a s u r e G r i d V i e w S t a t e I D i a g r a m T a g A d d i t i o n a l I n f o " / > < / a : K e y V a l u e O f D i a g r a m O b j e c t K e y a n y T y p e z b w N T n L X > < a : K e y V a l u e O f D i a g r a m O b j e c t K e y a n y T y p e z b w N T n L X > < a : K e y > < K e y > M e a s u r e s \ M T D   P r o f i t < / K e y > < / a : K e y > < a : V a l u e   i : t y p e = " M e a s u r e G r i d N o d e V i e w S t a t e " > < L a y e d O u t > t r u e < / L a y e d O u t > < R o w > 9 < / R o w > < / a : V a l u e > < / a : K e y V a l u e O f D i a g r a m O b j e c t K e y a n y T y p e z b w N T n L X > < a : K e y V a l u e O f D i a g r a m O b j e c t K e y a n y T y p e z b w N T n L X > < a : K e y > < K e y > M e a s u r e s \ M T D   P r o f i t \ T a g I n f o \ F o r m u l a < / K e y > < / a : K e y > < a : V a l u e   i : t y p e = " M e a s u r e G r i d V i e w S t a t e I D i a g r a m T a g A d d i t i o n a l I n f o " / > < / a : K e y V a l u e O f D i a g r a m O b j e c t K e y a n y T y p e z b w N T n L X > < a : K e y V a l u e O f D i a g r a m O b j e c t K e y a n y T y p e z b w N T n L X > < a : K e y > < K e y > M e a s u r e s \ M T D   P r o f i t \ T a g I n f o \ V a l u e < / K e y > < / a : K e y > < a : V a l u e   i : t y p e = " M e a s u r e G r i d V i e w S t a t e I D i a g r a m T a g A d d i t i o n a l I n f o " / > < / a : K e y V a l u e O f D i a g r a m O b j e c t K e y a n y T y p e z b w N T n L X > < a : K e y V a l u e O f D i a g r a m O b j e c t K e y a n y T y p e z b w N T n L X > < a : K e y > < K e y > M e a s u r e s \ L a s t   M o n t h   P r o f i t < / K e y > < / a : K e y > < a : V a l u e   i : t y p e = " M e a s u r e G r i d N o d e V i e w S t a t e " > < L a y e d O u t > t r u e < / L a y e d O u t > < R o w > 1 0 < / R o w > < / a : V a l u e > < / a : K e y V a l u e O f D i a g r a m O b j e c t K e y a n y T y p e z b w N T n L X > < a : K e y V a l u e O f D i a g r a m O b j e c t K e y a n y T y p e z b w N T n L X > < a : K e y > < K e y > M e a s u r e s \ L a s t   M o n t h   P r o f i t \ T a g I n f o \ F o r m u l a < / K e y > < / a : K e y > < a : V a l u e   i : t y p e = " M e a s u r e G r i d V i e w S t a t e I D i a g r a m T a g A d d i t i o n a l I n f o " / > < / a : K e y V a l u e O f D i a g r a m O b j e c t K e y a n y T y p e z b w N T n L X > < a : K e y V a l u e O f D i a g r a m O b j e c t K e y a n y T y p e z b w N T n L X > < a : K e y > < K e y > M e a s u r e s \ L a s t   M o n t h   P r o f i t \ T a g I n f o \ V a l u e < / K e y > < / a : K e y > < a : V a l u e   i : t y p e = " M e a s u r e G r i d V i e w S t a t e I D i a g r a m T a g A d d i t i o n a l I n f o " / > < / a : K e y V a l u e O f D i a g r a m O b j e c t K e y a n y T y p e z b w N T n L X > < a : K e y V a l u e O f D i a g r a m O b j e c t K e y a n y T y p e z b w N T n L X > < a : K e y > < K e y > M e a s u r e s \ M o M   P r o f i t   %   C h a n g e < / K e y > < / a : K e y > < a : V a l u e   i : t y p e = " M e a s u r e G r i d N o d e V i e w S t a t e " > < L a y e d O u t > t r u e < / L a y e d O u t > < R o w > 1 1 < / R o w > < / a : V a l u e > < / a : K e y V a l u e O f D i a g r a m O b j e c t K e y a n y T y p e z b w N T n L X > < a : K e y V a l u e O f D i a g r a m O b j e c t K e y a n y T y p e z b w N T n L X > < a : K e y > < K e y > M e a s u r e s \ M o M   P r o f i t   %   C h a n g e \ T a g I n f o \ F o r m u l a < / K e y > < / a : K e y > < a : V a l u e   i : t y p e = " M e a s u r e G r i d V i e w S t a t e I D i a g r a m T a g A d d i t i o n a l I n f o " / > < / a : K e y V a l u e O f D i a g r a m O b j e c t K e y a n y T y p e z b w N T n L X > < a : K e y V a l u e O f D i a g r a m O b j e c t K e y a n y T y p e z b w N T n L X > < a : K e y > < K e y > M e a s u r e s \ M o M   P r o f i t   %   C h a n g e \ T a g I n f o \ V a l u e < / K e y > < / a : K e y > < a : V a l u e   i : t y p e = " M e a s u r e G r i d V i e w S t a t e I D i a g r a m T a g A d d i t i o n a l I n f o " / > < / a : K e y V a l u e O f D i a g r a m O b j e c t K e y a n y T y p e z b w N T n L X > < a : K e y V a l u e O f D i a g r a m O b j e c t K e y a n y T y p e z b w N T n L X > < a : K e y > < K e y > M e a s u r e s \ 3 0 - D a y   R o l l i n g   P r o f i t < / K e y > < / a : K e y > < a : V a l u e   i : t y p e = " M e a s u r e G r i d N o d e V i e w S t a t e " > < L a y e d O u t > t r u e < / L a y e d O u t > < R o w > 1 2 < / R o w > < / a : V a l u e > < / a : K e y V a l u e O f D i a g r a m O b j e c t K e y a n y T y p e z b w N T n L X > < a : K e y V a l u e O f D i a g r a m O b j e c t K e y a n y T y p e z b w N T n L X > < a : K e y > < K e y > M e a s u r e s \ 3 0 - D a y   R o l l i n g   P r o f i t \ T a g I n f o \ F o r m u l a < / K e y > < / a : K e y > < a : V a l u e   i : t y p e = " M e a s u r e G r i d V i e w S t a t e I D i a g r a m T a g A d d i t i o n a l I n f o " / > < / a : K e y V a l u e O f D i a g r a m O b j e c t K e y a n y T y p e z b w N T n L X > < a : K e y V a l u e O f D i a g r a m O b j e c t K e y a n y T y p e z b w N T n L X > < a : K e y > < K e y > M e a s u r e s \ 3 0 - D a y   R o l l i n g   P r o f i t \ T a g I n f o \ V a l u e < / K e y > < / a : K e y > < a : V a l u e   i : t y p e = " M e a s u r e G r i d V i e w S t a t e I D i a g r a m T a g A d d i t i o n a l I n f o " / > < / a : K e y V a l u e O f D i a g r a m O b j e c t K e y a n y T y p e z b w N T n L X > < a : K e y V a l u e O f D i a g r a m O b j e c t K e y a n y T y p e z b w N T n L X > < a : K e y > < K e y > M e a s u r e s \ 6 - M o n t h   R o l l i n g   P r o f i t < / K e y > < / a : K e y > < a : V a l u e   i : t y p e = " M e a s u r e G r i d N o d e V i e w S t a t e " > < L a y e d O u t > t r u e < / L a y e d O u t > < R o w > 1 3 < / R o w > < / a : V a l u e > < / a : K e y V a l u e O f D i a g r a m O b j e c t K e y a n y T y p e z b w N T n L X > < a : K e y V a l u e O f D i a g r a m O b j e c t K e y a n y T y p e z b w N T n L X > < a : K e y > < K e y > M e a s u r e s \ 6 - M o n t h   R o l l i n g   P r o f i t \ T a g I n f o \ F o r m u l a < / K e y > < / a : K e y > < a : V a l u e   i : t y p e = " M e a s u r e G r i d V i e w S t a t e I D i a g r a m T a g A d d i t i o n a l I n f o " / > < / a : K e y V a l u e O f D i a g r a m O b j e c t K e y a n y T y p e z b w N T n L X > < a : K e y V a l u e O f D i a g r a m O b j e c t K e y a n y T y p e z b w N T n L X > < a : K e y > < K e y > M e a s u r e s \ 6 - M o n t h   R o l l i n g   P r o f i t \ T a g I n f o \ V a l u e < / K e y > < / a : K e y > < a : V a l u e   i : t y p e = " M e a s u r e G r i d V i e w S t a t e I D i a g r a m T a g A d d i t i o n a l I n f o " / > < / a : K e y V a l u e O f D i a g r a m O b j e c t K e y a n y T y p e z b w N T n L X > < a : K e y V a l u e O f D i a g r a m O b j e c t K e y a n y T y p e z b w N T n L X > < a : K e y > < K e y > M e a s u r e s \ 3 0 - D a y   P r o f i t   A v g < / K e y > < / a : K e y > < a : V a l u e   i : t y p e = " M e a s u r e G r i d N o d e V i e w S t a t e " > < L a y e d O u t > t r u e < / L a y e d O u t > < R o w > 1 4 < / R o w > < / a : V a l u e > < / a : K e y V a l u e O f D i a g r a m O b j e c t K e y a n y T y p e z b w N T n L X > < a : K e y V a l u e O f D i a g r a m O b j e c t K e y a n y T y p e z b w N T n L X > < a : K e y > < K e y > M e a s u r e s \ 3 0 - D a y   P r o f i t   A v g \ T a g I n f o \ F o r m u l a < / K e y > < / a : K e y > < a : V a l u e   i : t y p e = " M e a s u r e G r i d V i e w S t a t e I D i a g r a m T a g A d d i t i o n a l I n f o " / > < / a : K e y V a l u e O f D i a g r a m O b j e c t K e y a n y T y p e z b w N T n L X > < a : K e y V a l u e O f D i a g r a m O b j e c t K e y a n y T y p e z b w N T n L X > < a : K e y > < K e y > M e a s u r e s \ 3 0 - D a y   P r o f i t   A v g \ T a g I n f o \ V a l u e 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 C o l u m n s \ S t a r t O f W e e k 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 1 1 < / C o l u m n > < L a y e d O u t > t r u e < / L a y e d O u t > < / a : V a l u e > < / a : K e y V a l u e O f D i a g r a m O b j e c t K e y a n y T y p e z b w N T n L X > < a : K e y V a l u e O f D i a g r a m O b j e c t K e y a n y T y p e z b w N T n L X > < a : K e y > < K e y > C o l u m n s \ E n d _ O f _ M o n t h < / K e y > < / a : K e y > < a : V a l u e   i : t y p e = " M e a s u r e G r i d N o d e V i e w S t a t e " > < C o l u m n > 1 2 < / C o l u m n > < L a y e d O u t > t r u e < / L a y e d O u t > < / a : V a l u e > < / a : K e y V a l u e O f D i a g r a m O b j e c t K e y a n y T y p e z b w N T n L X > < a : K e y V a l u e O f D i a g r a m O b j e c t K e y a n y T y p e z b w N T n L X > < a : K e y > < K e y > C o l u m n s \ Y e a r _ M o n t h _ D a t e < / K e y > < / a : K e y > < a : V a l u e   i : t y p e = " M e a s u r e G r i d N o d e V i e w S t a t e " > < C o l u m n > 1 0 < / C o l u m n > < L a y e d O u t > t r u e < / L a y e d O u t > < / a : V a l u e > < / a : K e y V a l u e O f D i a g r a m O b j e c t K e y a n y T y p e z b w N T n L X > < a : K e y V a l u e O f D i a g r a m O b j e c t K e y a n y T y p e z b w N T n L X > < a : K e y > < K e y > C o l u m n s \ Y e a r _ M o n t h _ D a t e   ( Y e a r ) < / K e y > < / a : K e y > < a : V a l u e   i : t y p e = " M e a s u r e G r i d N o d e V i e w S t a t e " > < C o l u m n > 1 3 < / C o l u m n > < L a y e d O u t > t r u e < / L a y e d O u t > < / a : V a l u e > < / a : K e y V a l u e O f D i a g r a m O b j e c t K e y a n y T y p e z b w N T n L X > < a : K e y V a l u e O f D i a g r a m O b j e c t K e y a n y T y p e z b w N T n L X > < a : K e y > < K e y > C o l u m n s \ Y e a r _ M o n t h _ D a t e   ( Q u a r t e r ) < / K e y > < / a : K e y > < a : V a l u e   i : t y p e = " M e a s u r e G r i d N o d e V i e w S t a t e " > < C o l u m n > 1 4 < / C o l u m n > < L a y e d O u t > t r u e < / L a y e d O u t > < / a : V a l u e > < / a : K e y V a l u e O f D i a g r a m O b j e c t K e y a n y T y p e z b w N T n L X > < a : K e y V a l u e O f D i a g r a m O b j e c t K e y a n y T y p e z b w N T n L X > < a : K e y > < K e y > C o l u m n s \ Y e a r _ M o n t h _ D a t e   ( M o n t h   I n d e x ) < / K e y > < / a : K e y > < a : V a l u e   i : t y p e = " M e a s u r e G r i d N o d e V i e w S t a t e " > < C o l u m n > 1 5 < / C o l u m n > < L a y e d O u t > t r u e < / L a y e d O u t > < / a : V a l u e > < / a : K e y V a l u e O f D i a g r a m O b j e c t K e y a n y T y p e z b w N T n L X > < a : K e y V a l u e O f D i a g r a m O b j e c t K e y a n y T y p e z b w N T n L X > < a : K e y > < K e y > C o l u m n s \ Y e a r _ M o n t h _ D a t e   ( M o n t h ) < / K e y > < / a : K e y > < a : V a l u e   i : t y p e = " M e a s u r e G r i d N o d e V i e w S t a t e " > < C o l u m n > 1 6 < / C o l u m n > < L a y e d O u t > t r u e < / L a y e d O u t > < / a : V a l u e > < / a : K e y V a l u e O f D i a g r a m O b j e c t K e y a n y T y p e z b w N T n L X > < a : K e y V a l u e O f D i a g r a m O b j e c t K e y a n y T y p e z b w N T n L X > < a : K e y > < K e y > C o l u m n s \ d a t e   ( Y e a r ) < / K e y > < / a : K e y > < a : V a l u e   i : t y p e = " M e a s u r e G r i d N o d e V i e w S t a t e " > < C o l u m n > 1 7 < / C o l u m n > < L a y e d O u t > t r u e < / L a y e d O u t > < / a : V a l u e > < / a : K e y V a l u e O f D i a g r a m O b j e c t K e y a n y T y p e z b w N T n L X > < a : K e y V a l u e O f D i a g r a m O b j e c t K e y a n y T y p e z b w N T n L X > < a : K e y > < K e y > C o l u m n s \ d a t e   ( Q u a r t e r ) < / K e y > < / a : K e y > < a : V a l u e   i : t y p e = " M e a s u r e G r i d N o d e V i e w S t a t e " > < C o l u m n > 1 8 < / C o l u m n > < L a y e d O u t > t r u e < / L a y e d O u t > < / a : V a l u e > < / a : K e y V a l u e O f D i a g r a m O b j e c t K e y a n y T y p e z b w N T n L X > < a : K e y V a l u e O f D i a g r a m O b j e c t K e y a n y T y p e z b w N T n L X > < a : K e y > < K e y > C o l u m n s \ d a t e   ( M o n t h   I n d e x ) < / K e y > < / a : K e y > < a : V a l u e   i : t y p e = " M e a s u r e G r i d N o d e V i e w S t a t e " > < C o l u m n > 1 9 < / C o l u m n > < L a y e d O u t > t r u e < / L a y e d O u t > < / a : V a l u e > < / a : K e y V a l u e O f D i a g r a m O b j e c t K e y a n y T y p e z b w N T n L X > < a : K e y V a l u e O f D i a g r a m O b j e c t K e y a n y T y p e z b w N T n L X > < a : K e y > < K e y > C o l u m n s \ d a t e   ( M o n t h ) < / K e y > < / a : K e y > < a : V a l u e   i : t y p e = " M e a s u r e G r i d N o d e V i e w S t a t e " > < C o l u m n > 2 0 < / C o l u m n > < L a y e d O u t > t r u e < / L a y e d O u t > < / a : V a l u e > < / a : K e y V a l u e O f D i a g r a m O b j e c t K e y a n y T y p e z b w N T n L X > < a : K e y V a l u e O f D i a g r a m O b j e c t K e y a n y T y p e z b w N T n L X > < a : K e y > < K e y > C o l u m n s \ E n d _ O f _ M o n t h   ( Y e a r ) < / K e y > < / a : K e y > < a : V a l u e   i : t y p e = " M e a s u r e G r i d N o d e V i e w S t a t e " > < C o l u m n > 2 1 < / C o l u m n > < L a y e d O u t > t r u e < / L a y e d O u t > < / a : V a l u e > < / a : K e y V a l u e O f D i a g r a m O b j e c t K e y a n y T y p e z b w N T n L X > < a : K e y V a l u e O f D i a g r a m O b j e c t K e y a n y T y p e z b w N T n L X > < a : K e y > < K e y > C o l u m n s \ E n d _ O f _ M o n t h   ( Q u a r t e r ) < / K e y > < / a : K e y > < a : V a l u e   i : t y p e = " M e a s u r e G r i d N o d e V i e w S t a t e " > < C o l u m n > 2 2 < / C o l u m n > < L a y e d O u t > t r u e < / L a y e d O u t > < / a : V a l u e > < / a : K e y V a l u e O f D i a g r a m O b j e c t K e y a n y T y p e z b w N T n L X > < a : K e y V a l u e O f D i a g r a m O b j e c t K e y a n y T y p e z b w N T n L X > < a : K e y > < K e y > C o l u m n s \ E n d _ O f _ M o n t h   ( M o n t h   I n d e x ) < / K e y > < / a : K e y > < a : V a l u e   i : t y p e = " M e a s u r e G r i d N o d e V i e w S t a t e " > < C o l u m n > 2 3 < / C o l u m n > < L a y e d O u t > t r u e < / L a y e d O u t > < / a : V a l u e > < / a : K e y V a l u e O f D i a g r a m O b j e c t K e y a n y T y p e z b w N T n L X > < a : K e y V a l u e O f D i a g r a m O b j e c t K e y a n y T y p e z b w N T n L X > < a : K e y > < K e y > C o l u m n s \ E n d _ O f _ M o n t h   ( M o n t h ) < / K e y > < / a : K e y > < a : V a l u e   i : t y p e = " M e a s u r e G r i d N o d e V i e w S t a t e " > < C o l u m n > 2 4 < / 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 L i n k s \ & l t ; C o l u m n s \ S u m   o f   M o n t h & g t ; - & l t ; M e a s u r e s \ M o n t h & g t ; < / K e y > < / a : K e y > < a : V a l u e   i : t y p e = " M e a s u r e G r i d V i e w S t a t e I D i a g r a m L i n k " / > < / a : K e y V a l u e O f D i a g r a m O b j e c t K e y a n y T y p e z b w N T n L X > < a : K e y V a l u e O f D i a g r a m O b j e c t K e y a n y T y p e z b w N T n L X > < a : K e y > < K e y > L i n k s \ & l t ; C o l u m n s \ S u m   o f   M o n t h & g t ; - & l t ; M e a s u r e s \ M o n t h & g t ; \ C O L U M N < / K e y > < / a : K e y > < a : V a l u e   i : t y p e = " M e a s u r e G r i d V i e w S t a t e I D i a g r a m L i n k E n d p o i n t " / > < / a : K e y V a l u e O f D i a g r a m O b j e c t K e y a n y T y p e z b w N T n L X > < a : K e y V a l u e O f D i a g r a m O b j e c t K e y a n y T y p e z b w N T n L X > < a : K e y > < K e y > L i n k s \ & l t ; C o l u m n s \ S u m   o f   M o n t h & g t ; - & l t ; M e a s u r e s \ M o n t h & g t ; \ M E A S U R E < / K e y > < / a : K e y > < a : V a l u e   i : t y p e = " M e a s u r e G r i d V i e w S t a t e I D i a g r a m L i n k E n d p o i n t " / > < / a : K e y V a l u e O f D i a g r a m O b j e c t K e y a n y T y p e z b w N T n L X > < a : K e y V a l u e O f D i a g r a m O b j e c t K e y a n y T y p e z b w N T n L X > < a : K e y > < K e y > L i n k s \ & l t ; C o l u m n s \ S u m   o f   Q u a r t e r & g t ; - & l t ; M e a s u r e s \ Q u a r t e r & g t ; < / K e y > < / a : K e y > < a : V a l u e   i : t y p e = " M e a s u r e G r i d V i e w S t a t e I D i a g r a m L i n k " / > < / a : K e y V a l u e O f D i a g r a m O b j e c t K e y a n y T y p e z b w N T n L X > < a : K e y V a l u e O f D i a g r a m O b j e c t K e y a n y T y p e z b w N T n L X > < a : K e y > < K e y > L i n k s \ & l t ; C o l u m n s \ S u m   o f   Q u a r t e r & g t ; - & l t ; M e a s u r e s \ Q u a r t e r & g t ; \ C O L U M N < / K e y > < / a : K e y > < a : V a l u e   i : t y p e = " M e a s u r e G r i d V i e w S t a t e I D i a g r a m L i n k E n d p o i n t " / > < / a : K e y V a l u e O f D i a g r a m O b j e c t K e y a n y T y p e z b w N T n L X > < a : K e y V a l u e O f D i a g r a m O b j e c t K e y a n y T y p e z b w N T n L X > < a : K e y > < K e y > L i n k s \ & l t ; C o l u m n s \ S u m   o f   Q u a r t e r & g t ; - & l t ; M e a s u r e s \ Q u a r t e r & g t ; \ M E A S U R E 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T a b l e C o u n t I n S a n d b o x " > < C u s t o m C o n t e n t > < ! [ C D A T A [ 9 ] ] > < / C u s t o m C o n t e n t > < / G e m i n i > 
</file>

<file path=customXml/item18.xml>��< ? x m l   v e r s i o n = " 1 . 0 "   e n c o d i n g = " U T F - 1 6 " ? > < G e m i n i   x m l n s = " h t t p : / / g e m i n i / p i v o t c u s t o m i z a t i o n / 4 c 3 3 f 8 3 3 - c 0 c f - 4 7 6 7 - 9 8 8 d - 8 4 2 7 1 f b 4 d 5 b 5 " > < 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 A l l   T r a n s a c t i o n s < / M e a s u r e N a m e > < D i s p l a y N a m e > A l l   T r a n s a c t i o n s < / 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 C o l u m n s \ S t a r t O f W e e k 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 C o l u m n s \ Y e a r _ M o n t h _ D a t e < / K e y > < / a : K e y > < a : V a l u e   i : t y p e = " T a b l e W i d g e t B a s e V i e w S t a t e " / > < / a : K e y V a l u e O f D i a g r a m O b j e c t K e y a n y T y p e z b w N T n L X > < a : K e y V a l u e O f D i a g r a m O b j e c t K e y a n y T y p e z b w N T n L X > < a : K e y > < K e y > C o l u m n s \ Y e a r _ M o n t h _ D a t e   ( Y e a r ) < / K e y > < / a : K e y > < a : V a l u e   i : t y p e = " T a b l e W i d g e t B a s e V i e w S t a t e " / > < / a : K e y V a l u e O f D i a g r a m O b j e c t K e y a n y T y p e z b w N T n L X > < a : K e y V a l u e O f D i a g r a m O b j e c t K e y a n y T y p e z b w N T n L X > < a : K e y > < K e y > C o l u m n s \ Y e a r _ M o n t h _ D a t e   ( Q u a r t e r ) < / K e y > < / a : K e y > < a : V a l u e   i : t y p e = " T a b l e W i d g e t B a s e V i e w S t a t e " / > < / a : K e y V a l u e O f D i a g r a m O b j e c t K e y a n y T y p e z b w N T n L X > < a : K e y V a l u e O f D i a g r a m O b j e c t K e y a n y T y p e z b w N T n L X > < a : K e y > < K e y > C o l u m n s \ Y e a r _ M o n t h _ D a t e   ( M o n t h   I n d e x ) < / K e y > < / a : K e y > < a : V a l u e   i : t y p e = " T a b l e W i d g e t B a s e V i e w S t a t e " / > < / a : K e y V a l u e O f D i a g r a m O b j e c t K e y a n y T y p e z b w N T n L X > < a : K e y V a l u e O f D i a g r a m O b j e c t K e y a n y T y p e z b w N T n L X > < a : K e y > < K e y > C o l u m n s \ Y e a r _ M o n t h _ D a t e   ( M o n t h ) < / 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 C o l u m n s \ E n d _ O f _ M o n t h   ( Y e a r ) < / K e y > < / a : K e y > < a : V a l u e   i : t y p e = " T a b l e W i d g e t B a s e V i e w S t a t e " / > < / a : K e y V a l u e O f D i a g r a m O b j e c t K e y a n y T y p e z b w N T n L X > < a : K e y V a l u e O f D i a g r a m O b j e c t K e y a n y T y p e z b w N T n L X > < a : K e y > < K e y > C o l u m n s \ E n d _ O f _ M o n t h   ( Q u a r t e r ) < / K e y > < / a : K e y > < a : V a l u e   i : t y p e = " T a b l e W i d g e t B a s e V i e w S t a t e " / > < / a : K e y V a l u e O f D i a g r a m O b j e c t K e y a n y T y p e z b w N T n L X > < a : K e y V a l u e O f D i a g r a m O b j e c t K e y a n y T y p e z b w N T n L X > < a : K e y > < K e y > C o l u m n s \ E n d _ O f _ M o n t h   ( M o n t h   I n d e x ) < / K e y > < / a : K e y > < a : V a l u e   i : t y p e = " T a b l e W i d g e t B a s e V i e w S t a t e " / > < / a : K e y V a l u e O f D i a g r a m O b j e c t K e y a n y T y p e z b w N T n L X > < a : K e y V a l u e O f D i a g r a m O b j e c t K e y a n y T y p e z b w N T n L X > < a : K e y > < K e y > C o l u m n s \ E n d _ O f _ M o n t h 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P r o d u c t _ L o o k u p _ 0 6 9 8 8 3 3 3 - 1 1 6 d - 4 8 e 0 - 8 8 0 9 - b d 1 3 8 9 3 a d d 2 e " > < 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 1 5 6 < / i n t > < / v a l u e > < / i t e m > < i t e m > < k e y > < s t r i n g > p r o d u c t _ p r i c e _ t i e r < / s t r i n g > < / k e y > < v a l u e > < i n t > 1 8 7 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 p r o d u c t _ i d < / S o r t B y C o l u m n > < I s S o r t D e s c e n d i n g > f a l s e < / I s S o r t D e s c e n d i n g > < / T a b l e W i d g e t G r i d S e r i a l i z a t i o n > ] ] > < / C u s t o m C o n t e n t > < / G e m i n i > 
</file>

<file path=customXml/item20.xml>��< ? x m l   v e r s i o n = " 1 . 0 "   e n c o d i n g = " U T F - 1 6 " ? > < G e m i n i   x m l n s = " h t t p : / / g e m i n i / p i v o t c u s t o m i z a t i o n / T a b l e X M L _ T r a n s a c t i o n s _ 1 9 9 7 - 1 9 9 8 _ a 9 8 b 1 5 7 b - 2 e c 0 - 4 e b c - a 0 6 6 - 5 1 3 3 f 8 a 3 9 3 a 4 " > < 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3 9 3 3 a a c 7 - 2 7 c 3 - 4 4 1 3 - 9 2 6 0 - 2 e 4 3 5 0 e d 2 f 0 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22.xml>��< ? x m l   v e r s i o n = " 1 . 0 "   e n c o d i n g = " U T F - 1 6 " ? > < G e m i n i   x m l n s = " h t t p : / / g e m i n i / p i v o t c u s t o m i z a t i o n / 3 7 5 b 1 4 3 f - 7 d 8 5 - 4 f 6 3 - 8 a 1 0 - d 8 8 b f 3 5 2 3 9 b a " > < 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23.xml>��< ? x m l   v e r s i o n = " 1 . 0 "   e n c o d i n g = " U T F - 1 6 " ? > < G e m i n i   x m l n s = " h t t p : / / g e m i n i / p i v o t c u s t o m i z a t i o n / 1 5 9 d b 3 b 9 - a 2 d c - 4 e 5 1 - a 7 4 5 - 8 b f b 0 2 c 9 d f e 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24.xml>��< ? x m l   v e r s i o n = " 1 . 0 "   e n c o d i n g = " U T F - 1 6 " ? > < G e m i n i   x m l n s = " h t t p : / / g e m i n i / p i v o t c u s t o m i z a t i o n / 7 a b c 9 f 6 3 - 0 f 7 5 - 4 5 b 2 - 9 5 8 b - 7 6 8 3 8 3 2 a 4 b 8 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25.xml>��< ? x m l   v e r s i o n = " 1 . 0 "   e n c o d i n g = " U T F - 1 6 " ? > < G e m i n i   x m l n s = " h t t p : / / g e m i n i / p i v o t c u s t o m i z a t i o n / 3 2 5 d 9 2 1 0 - 5 4 7 7 - 4 0 4 8 - 8 d a a - 8 9 2 7 3 c 2 0 5 a 3 f " > < 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i t e m > < M e a s u r e N a m e > U n i q u e _ S t o r e s < / M e a s u r e N a m e > < D i s p l a y N a m e > U n i q u e _ S t o r e s < / D i s p l a y N a m e > < V i s i b l e > T r u e < / V i s i b l e > < / i t e m > < / C a l c u l a t e d F i e l d s > < S A H o s t H a s h > 0 < / S A H o s t H a s h > < G e m i n i F i e l d L i s t V i s i b l e > T r u e < / G e m i n i F i e l d L i s t V i s i b l e > < / S e t t i n g s > ] ] > < / C u s t o m C o n t e n t > < / G e m i n i > 
</file>

<file path=customXml/item26.xml>��< ? x m l   v e r s i o n = " 1 . 0 "   e n c o d i n g = " U T F - 1 6 " ? > < G e m i n i   x m l n s = " h t t p : / / g e m i n i / p i v o t c u s t o m i z a t i o n / C l i e n t W i n d o w X M L " > < C u s t o m C o n t e n t > < ! [ C D A T A [ C a l e n d a r _ L o o k u p _ 8 7 a 1 e a e a - e 2 2 0 - 4 1 0 c - a 0 4 d - 1 a 8 0 2 c e 6 9 c c 0 ] ] > < / C u s t o m C o n t e n t > < / G e m i n i > 
</file>

<file path=customXml/item27.xml>��< ? x m l   v e r s i o n = " 1 . 0 "   e n c o d i n g = " U T F - 1 6 " ? > < G e m i n i   x m l n s = " h t t p : / / g e m i n i / p i v o t c u s t o m i z a t i o n / L i n k e d T a b l e U p d a t e M o d e " > < C u s t o m C o n t e n t > < ! [ C D A T A [ T r u e ] ] > < / C u s t o m C o n t e n t > < / G e m i n i > 
</file>

<file path=customXml/item28.xml>��< ? x m l   v e r s i o n = " 1 . 0 "   e n c o d i n g = " U T F - 1 6 " ? > < G e m i n i   x m l n s = " h t t p : / / g e m i n i / p i v o t c u s t o m i z a t i o n / T a b l e X M L _ T r a n s a c t i o n s _ a f d c 6 5 a a - 0 7 b 4 - 4 1 9 6 - 9 8 d 4 - 1 f e 4 8 6 3 b 7 7 0 b " > < 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 2 7 0 < / i n t > < / v a l u e > < / i t e m > < i t e m > < k e y > < s t r i n g > s t o c k _ d a t e < / s t r i n g > < / k e y > < v a l u e > < i n t > 1 2 7 < / i n t > < / v a l u e > < / i t e m > < i t e m > < k e y > < s t r i n g > p r o d u c t _ i d < / s t r i n g > < / k e y > < v a l u e > < i n t > 2 0 1 < / i n t > < / v a l u e > < / i t e m > < i t e m > < k e y > < s t r i n g > c u s t o m e r _ i d < / s t r i n g > < / k e y > < v a l u e > < i n t > 1 3 9 < / i n t > < / v a l u e > < / i t e m > < i t e m > < k e y > < s t r i n g > s t o r e _ i d < / s t r i n g > < / k e y > < v a l u e > < i n t > 1 8 2 < / i n t > < / v a l u e > < / i t e m > < i t e m > < k e y > < s t r i n g > q u a n t i t y < / s t r i n g > < / k e y > < v a l u e > < i n t > 2 1 4 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29.xml>��< ? x m l   v e r s i o n = " 1 . 0 "   e n c o d i n g = " U T F - 1 6 " ? > < G e m i n i   x m l n s = " h t t p : / / g e m i n i / p i v o t c u s t o m i z a t i o n / 4 1 b c a 3 7 a - 5 0 4 c - 4 5 6 b - 8 f e d - 0 c 1 4 2 2 f 8 b b 8 2 " > < 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3.xml>��< ? x m l   v e r s i o n = " 1 . 0 "   e n c o d i n g = " U T F - 1 6 " ? > < G e m i n i   x m l n s = " h t t p : / / g e m i n i / p i v o t c u s t o m i z a t i o n / T a b l e X M L _ R e t u r n s _ 1 1 7 0 7 8 f 0 - 9 4 e 6 - 4 f 8 f - a d 7 4 - e 4 0 6 8 e 1 6 3 9 8 9 " > < 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 1 3 5 < / 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  T h r e s h o l d < / s t r i n g > < / k e y > < v a l u e > < i n t > 1 5 3 < / i n t > < / v a l u e > < / i t e m > < / C o l u m n W i d t h s > < C o l u m n D i s p l a y I n d e x > < i t e m > < k e y > < s t r i n g > A g e   T h r e s h o l d < / s t r i n g > < / k e y > < v a l u e > < i n t > 0 < / 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4 a 0 9 3 3 2 3 - 9 2 9 6 - 4 9 3 a - 8 8 a 3 - 4 7 2 f 4 4 e a 6 1 b 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C a l c u l a t e d F i e l d s > < S A H o s t H a s h > 0 < / S A H o s t H a s h > < G e m i n i F i e l d L i s t V i s i b l e > T r u e < / G e m i n i F i e l d L i s t V i s i b l e > < / S e t t i n g s > ] ] > < / C u s t o m C o n t e n t > < / G e m i n i > 
</file>

<file path=customXml/item32.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 1 6 7 < / 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3 0 d 7 2 3 5 1 - 9 8 0 d - 4 f 1 e - 9 8 4 2 - f 3 2 4 8 d 7 7 d 4 5 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 T r u e < / V i s i b l e > < / i t e m > < i t e m > < M e a s u r e N a m e > %   P r o f i t   M a r g i n < / M e a s u r e N a m e > < D i s p l a y N a m e > %   P r o f i t   M a r g i n < / D i s p l a y N a m e > < V i s i b l e > T r u e 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34.xml>��< ? x m l   v e r s i o n = " 1 . 0 "   e n c o d i n g = " U T F - 1 6 " ? > < G e m i n i   x m l n s = " h t t p : / / g e m i n i / p i v o t c u s t o m i z a t i o n / 0 c 8 d e 9 7 9 - b b 6 8 - 4 1 9 e - 9 f c 4 - 3 2 7 5 e e 2 6 9 4 e 2 " > < 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35.xml>��< ? x m l   v e r s i o n = " 1 . 0 "   e n c o d i n g = " U T F - 1 6 " ? > < G e m i n i   x m l n s = " h t t p : / / g e m i n i / p i v o t c u s t o m i z a t i o n / 6 f 5 7 7 c 3 9 - e 1 b c - 4 b 5 2 - a 7 0 2 - f 0 8 9 d 3 f a a e d 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 T r u e < / V i s i b l e > < / i t e m > < i t e m > < M e a s u r e N a m e > %   P r o f i t   M a r g i n < / M e a s u r e N a m e > < D i s p l a y N a m e > %   P r o f i t   M a r g i n < / D i s p l a y N a m e > < V i s i b l e > T r u e < / V i s i b l e > < / i t e m > < i t e m > < M e a s u r e N a m e > P r o f i t   U S A < / M e a s u r e N a m e > < D i s p l a y N a m e > P r o f i t   U S A < / D i s p l a y N a m e > < V i s i b l e > T r u e < / V i s i b l e > < / i t e m > < i t e m > < M e a s u r e N a m e > U S A   P r o f i t   F i l t e r < / M e a s u r e N a m e > < D i s p l a y N a m e > U S A   P r o f i t   F i l t e r < / D i s p l a y N a m e > < V i s i b l e > T r u e < / V i s i b l e > < / i t e m > < / C a l c u l a t e d F i e l d s > < S A H o s t H a s h > 0 < / S A H o s t H a s h > < G e m i n i F i e l d L i s t V i s i b l e > T r u e < / G e m i n i F i e l d L i s t V i s i b l e > < / S e t t i n g s > ] ] > < / C u s t o m C o n t e n t > < / G e m i n i > 
</file>

<file path=customXml/item3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 C u s t o m e r _ L o o k u p _ 0 d 5 5 6 c 2 3 - 5 2 d 7 - 4 6 1 7 - a 5 c 4 - f 4 0 7 1 8 1 9 4 4 b 3 < / K e y > < V a l u e   x m l n s : a = " h t t p : / / s c h e m a s . d a t a c o n t r a c t . o r g / 2 0 0 4 / 0 7 / M i c r o s o f t . A n a l y s i s S e r v i c e s . C o m m o n " > < a : H a s F o c u s > t r u e < / a : H a s F o c u s > < a : S i z e A t D p i 9 6 > 1 8 2 < / a : S i z e A t D p i 9 6 > < a : V i s i b l e > t r u e < / a : V i s i b l e > < / V a l u e > < / K e y V a l u e O f s t r i n g S a n d b o x E d i t o r . M e a s u r e G r i d S t a t e S c d E 3 5 R y > < K e y V a l u e O f s t r i n g S a n d b o x E d i t o r . M e a s u r e G r i d S t a t e S c d E 3 5 R y > < K e y > S t o r e _ L o o k u p _ 7 3 0 a 5 d 0 5 - 6 6 6 b - 4 b 9 1 - b b c 6 - 2 e 4 0 b 7 1 a c a 4 3 < / K e y > < V a l u e   x m l n s : a = " h t t p : / / s c h e m a s . d a t a c o n t r a c t . o r g / 2 0 0 4 / 0 7 / M i c r o s o f t . A n a l y s i s S e r v i c e s . C o m m o n " > < a : H a s F o c u s > f a l s e < / a : H a s F o c u s > < a : S i z e A t D p i 9 6 > 1 3 0 < / a : S i z e A t D p i 9 6 > < a : V i s i b l e > t r u e < / a : V i s i b l e > < / V a l u e > < / K e y V a l u e O f s t r i n g S a n d b o x E d i t o r . M e a s u r e G r i d S t a t e S c d E 3 5 R y > < K e y V a l u e O f s t r i n g S a n d b o x E d i t o r . M e a s u r e G r i d S t a t e S c d E 3 5 R y > < K e y > P r o d u c t _ L o o k u p _ 0 6 9 8 8 3 3 3 - 1 1 6 d - 4 8 e 0 - 8 8 0 9 - b d 1 3 8 9 3 a d d 2 e < / K e y > < V a l u e   x m l n s : a = " h t t p : / / s c h e m a s . d a t a c o n t r a c t . o r g / 2 0 0 4 / 0 7 / M i c r o s o f t . A n a l y s i s S e r v i c e s . C o m m o n " > < a : H a s F o c u s > t r u e < / a : H a s F o c u s > < a : S i z e A t D p i 9 6 > 1 3 0 < / a : S i z e A t D p i 9 6 > < a : V i s i b l e > t r u e < / a : V i s i b l e > < / V a l u e > < / K e y V a l u e O f s t r i n g S a n d b o x E d i t o r . M e a s u r e G r i d S t a t e S c d E 3 5 R y > < K e y V a l u e O f s t r i n g S a n d b o x E d i t o r . M e a s u r e G r i d S t a t e S c d E 3 5 R y > < K e y > C a l e n d a r _ L o o k u p _ 8 7 a 1 e a e a - e 2 2 0 - 4 1 0 c - a 0 4 d - 1 a 8 0 2 c e 6 9 c c 0 < / K e y > < V a l u e   x m l n s : a = " h t t p : / / s c h e m a s . d a t a c o n t r a c t . o r g / 2 0 0 4 / 0 7 / M i c r o s o f t . A n a l y s i s S e r v i c e s . C o m m o n " > < a : H a s F o c u s > f a l s e < / a : H a s F o c u s > < a : S i z e A t D p i 9 6 > 1 3 0 < / a : S i z e A t D p i 9 6 > < a : V i s i b l e > t r u e < / a : V i s i b l e > < / V a l u e > < / K e y V a l u e O f s t r i n g S a n d b o x E d i t o r . M e a s u r e G r i d S t a t e S c d E 3 5 R y > < K e y V a l u e O f s t r i n g S a n d b o x E d i t o r . M e a s u r e G r i d S t a t e S c d E 3 5 R y > < K e y > T r a n s a c t i o n s _ a f d c 6 5 a a - 0 7 b 4 - 4 1 9 6 - 9 8 d 4 - 1 f e 4 8 6 3 b 7 7 0 b < / K e y > < V a l u e   x m l n s : a = " h t t p : / / s c h e m a s . d a t a c o n t r a c t . o r g / 2 0 0 4 / 0 7 / M i c r o s o f t . A n a l y s i s S e r v i c e s . C o m m o n " > < a : H a s F o c u s > t r u e < / a : H a s F o c u s > < a : S i z e A t D p i 9 6 > 1 3 0 < / a : S i z e A t D p i 9 6 > < a : V i s i b l e > t r u e < / a : V i s i b l e > < / V a l u e > < / K e y V a l u e O f s t r i n g S a n d b o x E d i t o r . M e a s u r e G r i d S t a t e S c d E 3 5 R y > < K e y V a l u e O f s t r i n g S a n d b o x E d i t o r . M e a s u r e G r i d S t a t e S c d E 3 5 R y > < K e y > R e g i o n _ L o o k u p _ a 1 3 6 b 3 9 7 - b 0 1 b - 4 b 4 3 - a 0 1 4 - b 2 5 5 f 4 1 c 5 f c f < / K e y > < V a l u e   x m l n s : a = " h t t p : / / s c h e m a s . d a t a c o n t r a c t . o r g / 2 0 0 4 / 0 7 / M i c r o s o f t . A n a l y s i s S e r v i c e s . C o m m o n " > < a : H a s F o c u s > t r u e < / a : H a s F o c u s > < a : S i z e A t D p i 9 6 > 1 2 6 < / a : S i z e A t D p i 9 6 > < a : V i s i b l e > t r u e < / a : V i s i b l e > < / V a l u e > < / K e y V a l u e O f s t r i n g S a n d b o x E d i t o r . M e a s u r e G r i d S t a t e S c d E 3 5 R y > < K e y V a l u e O f s t r i n g S a n d b o x E d i t o r . M e a s u r e G r i d S t a t e S c d E 3 5 R y > < K e y > R e t u r n s _ 1 1 7 0 7 8 f 0 - 9 4 e 6 - 4 f 8 f - a d 7 4 - e 4 0 6 8 e 1 6 3 9 8 9 < / K e y > < V a l u e   x m l n s : a = " h t t p : / / s c h e m a s . d a t a c o n t r a c t . o r g / 2 0 0 4 / 0 7 / M i c r o s o f t . A n a l y s i s S e r v i c e s . C o m m o n " > < a : H a s F o c u s > t r u e < / a : H a s F o c u s > < a : S i z e A t D p i 9 6 > 1 2 8 < / a : S i z e A t D p i 9 6 > < a : V i s i b l e > t r u e < / a : V i s i b l e > < / V a l u e > < / K e y V a l u e O f s t r i n g S a n d b o x E d i t o r . M e a s u r e G r i d S t a t e S c d E 3 5 R y > < K e y V a l u e O f s t r i n g S a n d b o x E d i t o r . M e a s u r e G r i d S t a t e S c d E 3 5 R y > < K e y > P r i c e _ T h r e s h o l d < / K e y > < V a l u e   x m l n s : a = " h t t p : / / s c h e m a s . d a t a c o n t r a c t . o r g / 2 0 0 4 / 0 7 / M i c r o s o f t . A n a l y s i s S e r v i c e s . C o m m o n " > < a : H a s F o c u s > t r u e < / a : H a s F o c u s > < a : S i z e A t D p i 9 6 > 1 2 5 < / a : S i z e A t D p i 9 6 > < a : V i s i b l e > t r u e < / a : V i s i b l e > < / V a l u e > < / K e y V a l u e O f s t r i n g S a n d b o x E d i t o r . M e a s u r e G r i d S t a t e S c d E 3 5 R y > < K e y V a l u e O f s t r i n g S a n d b o x E d i t o r . M e a s u r e G r i d S t a t e S c d E 3 5 R y > < K e y > A g e _ T h r e s h o l d < / 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37.xml>��< ? x m l   v e r s i o n = " 1 . 0 "   e n c o d i n g = " U T F - 1 6 " ? > < G e m i n i   x m l n s = " h t t p : / / g e m i n i / p i v o t c u s t o m i z a t i o n / S a n d b o x N o n E m p t y " > < C u s t o m C o n t e n t > < ! [ C D A T A [ 1 ] ] > < / C u s t o m C o n t e n t > < / G e m i n i > 
</file>

<file path=customXml/item38.xml>��< ? x m l   v e r s i o n = " 1 . 0 "   e n c o d i n g = " U T F - 1 6 " ? > < G e m i n i   x m l n s = " h t t p : / / g e m i n i / p i v o t c u s t o m i z a t i o n / 7 a 0 c 3 0 c 5 - d 2 9 e - 4 e 6 c - 8 4 b 7 - c f 8 7 f 8 8 c 2 d c 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39.xml>��< ? x m l   v e r s i o n = " 1 . 0 "   e n c o d i n g = " U T F - 1 6 " ? > < G e m i n i   x m l n s = " h t t p : / / g e m i n i / p i v o t c u s t o m i z a t i o n / I s S a n d b o x E m b e d d e d " > < C u s t o m C o n t e n t > < ! [ C D A T A [ y e s ] ] > < / C u s t o m C o n t e n t > < / G e m i n i > 
</file>

<file path=customXml/item4.xml>��< ? x m l   v e r s i o n = " 1 . 0 "   e n c o d i n g = " U T F - 1 6 " ? > < G e m i n i   x m l n s = " h t t p : / / g e m i n i / p i v o t c u s t o m i z a t i o n / T a b l e O r d e r " > < C u s t o m C o n t e n t > < ! [ C D A T A [ C u s t o m e r _ L o o k u p _ 0 d 5 5 6 c 2 3 - 5 2 d 7 - 4 6 1 7 - a 5 c 4 - f 4 0 7 1 8 1 9 4 4 b 3 , S t o r e _ L o o k u p _ 7 3 0 a 5 d 0 5 - 6 6 6 b - 4 b 9 1 - b b c 6 - 2 e 4 0 b 7 1 a c a 4 3 , P r o d u c t _ L o o k u p _ 0 6 9 8 8 3 3 3 - 1 1 6 d - 4 8 e 0 - 8 8 0 9 - b d 1 3 8 9 3 a d d 2 e , C a l e n d a r _ L o o k u p _ 8 7 a 1 e a e a - e 2 2 0 - 4 1 0 c - a 0 4 d - 1 a 8 0 2 c e 6 9 c c 0 , T r a n s a c t i o n s _ a f d c 6 5 a a - 0 7 b 4 - 4 1 9 6 - 9 8 d 4 - 1 f e 4 8 6 3 b 7 7 0 b , R e g i o n _ L o o k u p _ a 1 3 6 b 3 9 7 - b 0 1 b - 4 b 4 3 - a 0 1 4 - b 2 5 5 f 4 1 c 5 f c f , R e t u r n s _ 1 1 7 0 7 8 f 0 - 9 4 e 6 - 4 f 8 f - a d 7 4 - e 4 0 6 8 e 1 6 3 9 8 9 , P r i c e _ T h r e s h o l d , A g e _ T h r e s h o l d ] ] > < / C u s t o m C o n t e n t > < / G e m i n i > 
</file>

<file path=customXml/item40.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41.xml>��< ? x m l   v e r s i o n = " 1 . 0 "   e n c o d i n g = " U T F - 1 6 " ? > < G e m i n i   x m l n s = " h t t p : / / g e m i n i / p i v o t c u s t o m i z a t i o n / P o w e r P i v o t V e r s i o n " > < C u s t o m C o n t e n t > < ! [ C D A T A [ 2 0 1 5 . 1 3 0 . 1 6 0 5 . 1 5 5 0 ] ] > < / C u s t o m C o n t e n t > < / G e m i n i > 
</file>

<file path=customXml/item42.xml>��< ? x m l   v e r s i o n = " 1 . 0 "   e n c o d i n g = " U T F - 1 6 " ? > < G e m i n i   x m l n s = " h t t p : / / g e m i n i / p i v o t c u s t o m i z a t i o n / T a b l e X M L _ C u s t o m e r _ L o o k u p _ 0 d 5 5 6 c 2 3 - 5 2 d 7 - 4 6 1 7 - a 5 c 4 - f 4 0 7 1 8 1 9 4 4 b 3 " > < 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 1 5 9 < / i n t > < / v a l u e > < / i t e m > < i t e m > < k e y > < s t r i n g > a c c t _ o p e n _ d a t e < / s t r i n g > < / k e y > < v a l u e > < i n t > 1 6 5 < / i n t > < / v a l u e > < / i t e m > < i t e m > < k e y > < s t r i n g > m e m b e r _ c a r d < / s t r i n g > < / k e y > < v a l u e > < i n t > 1 5 1 < / i n t > < / v a l u e > < / i t e m > < i t e m > < k e y > < s t r i n g > o c c u p a t i o n < / s t r i n g > < / k e y > < v a l u e > < i n t > 1 2 9 < / i n t > < / v a l u e > < / i t e m > < i t e m > < k e y > < s t r i n g > h o m e o w n e r < / s t r i n g > < / k e y > < v a l u e > < i n t > 1 3 7 < / i n t > < / v a l u e > < / i t e m > < i t e m > < k e y > < s t r i n g > f u l l _ n a m e < / s t r i n g > < / k e y > < v a l u e > < i n t > 1 1 9 < / i n t > < / v a l u e > < / i t e m > < i t e m > < k e y > < s t r i n g > h a s _ c h i l d r e n < / s t r i n g > < / k e y > < v a l u e > < i n t > 1 4 1 < / i n t > < / v a l u e > < / i t e m > < i t e m > < k e y > < s t r i n g > b i r t h _ y e a r < / s t r i n g > < / k e y > < v a l u e > < i n t > 1 2 3 < / i n t > < / v a l u e > < / i t e m > < i t e m > < k e y > < s t r i n g > a g e < / s t r i n g > < / k e y > < v a l u e > < i n t > 1 9 9 < / i n t > < / v a l u e > < / i t e m > < i t e m > < k e y > < s t r i n g > e d u c a t i o n _ l e v e l < / s t r i n g > < / k e y > < v a l u e > < i n t > 1 9 9 < / i n t > < / v a l u e > < / i t e m > < i t e m > < k e y > < s t r i n g > c u s t o m e r _ p r i o r i t y < / s t r i n g > < / k e y > < v a l u e > < i n t > 1 9 9 < / i n t > < / v a l u e > < / i t e m > < i t e m > < k e y > < s t r i n g > N e w _ C o u n t r y < / s t r i n g > < / k e y > < v a l u e > < i n t > 1 4 9 < / i n t > < / v a l u e > < / i t e m > < i t e m > < k e y > < s t r i n g > h o u s e _ n u m < / s t r i n g > < / k e y > < v a l u e > < i n t > 1 3 4 < / i n t > < / v a l u e > < / i t e m > < i t e m > < k e y > < s t r i n g > m e m b e r s h i p _ l e v e l < / s t r i n g > < / k e y > < v a l u e > < i n t > 1 9 9 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 h a s _ c h i l d r e n < / 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3.xml>��< ? x m l   v e r s i o n = " 1 . 0 "   e n c o d i n g = " U T F - 1 6 "   s t a n d a l o n e = " n o " ? > < D a t a M a s h u p   x m l n s = " h t t p : / / s c h e m a s . m i c r o s o f t . c o m / D a t a M a s h u p " > A A A A A K g M 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S k s O q 8 A A A D 5 A A A A E g A A A E N v b m Z p Z y 9 Q Y W N r Y W d l L n h t b I S P w Q q C M B z G 7 0 H v I L u 7 z S k J 8 X c e u i Y E U n Q d O n S k W 7 i Z v l u H H q l X y C i r W 8 f v x w + + 7 7 t f b 5 C O b e N d Z G e V 0 Q k K M E W e d U K X o j F a J k g b l P L l A n a i O I l K e p O t 7 X q 0 Z Y J q 5 8 5 r Q o Z h w E O I T V c R R m l A j t k 2 L 2 r Z C v S R 1 X / Z V / p Z W 0 j E 4 f B a w x m O V j i K Q 4 Z j F g C Z M W R K f x U 2 T c Y U y A + E T d + 4 v p N c a n + f A 5 k j k P c L / g A A A P / / A w B Q S w M E F A A C A A g A A A A h A J 1 + c w 2 1 B w A A S C k A A B M A A A B G b 3 J t d W x h c y 9 T Z W N 0 a W 9 u M S 5 t 5 F l f b 9 s 2 E H 8 P 0 O 9 A s C / 2 o B p x 2 n V t B w 9 o n Q Y L s C Z t n G I Y H M N g J D o W I o s u R S U 1 g n z 3 H U l Z o k R S t r M G B b K + N O a R d 7 / 7 f x Q z G o q Y p W i k / + / / v r e X z Q m n E R r m m W A L y q d / M X a d L 9 E A J V Q 8 2 0 P w b 8 R y H l J Y G W Y 3 v U M W 5 g u a i s 5 R n N D e k K U C f m Q d P H x 3 8 T W j P L s Y z n m c X R z S 7 F q w 5 c U R Y 9 E n w g U 6 J I J c N I T 0 w u w G d 4 P x I U 3 i R S w o H + A A B 2 j I k n y R Z o O D / Q B 9 T E M W x e n V o H / w 6 0 G A v u R M 0 J F Y J X R Q / d k 7 Y S m d d A O N 9 j n + z N k C a B H 6 k 5 I I I G G A f k 4 u Y W N B K d Y 7 W r E A j Y v 1 9 0 k y C k l C e D Y Q P D d Z D u c k v Q K O 5 6 s l r d i d c 5 J m M 8 Y X G r E k Z h 2 H / O D u D o d r 1 e M I V D x O x e t X P X n g P k A G k Y S h m K b 5 w t 4 y i 3 k G J L K g Q B O w i g T 9 L h Q p I T 5 K x T e K O M 0 y / 4 Y w F i s / N R N E 0 O m S s 5 s 4 D V v E L B n s T K b g s p Z N I c t T w W 1 p l z E X 8 w g E r S n y b 0 V Z E B 5 L v h J G b i u x o o Q n q y l A Y w 4 b X N E U n G A t C 6 a Q z u M E L J P a 9 g Y n l N Q p E d O 5 5 t 3 Y R a M 8 J D K T L P 7 K k 2 w J h 9 0 q 0 c W l t A X h k X W U h W G + d H O V K N h t 2 t D n v g r U M 7 p g N z K d d Q 5 V s a o J x X K n E d G B K w Q N r i P G Z T y f s V u D o 1 z s 2 B L t Y D / l 4 I D e + y w E T 0 A q m 3 C P U 6 g Z k v U n y q 9 K J p W M 9 1 G k l z p 1 E A H C s z x J 1 l F P S T h H 5 2 A K K E i L y z i l n T v 1 6 w g y s T O u U m c C 5 2 j 6 4 u s I q g 4 y d p Q Z Z G w A e 2 M k 9 5 V 2 N q 3 M p E 5 u O y t S Z W i P i k H T S v U M r y V 1 T V d X U l t 5 3 J K 6 v m x 1 J W g t J + 0 0 t D K v S j Y 7 v 3 w Z V c s h O 2 0 a m V J P D i M f X E H 1 D 8 B z x 5 L t Q G C m t h f B B O 2 K 9 u R C Z 1 z a Y L I O B t A E I J n h I H 3 j D A Z J c M S C F g W Z U s j U h p 5 K e 2 I z P 8 w s 7 W 9 s P E 0 c U o D B 2 F M y w C 7 q D C S n N C t J W r O w j k i 6 g G S m m 5 X 1 4 h k a 1 w N g A s z 2 k Z j T F O E T j G i S U T A 4 R i 0 5 1 W 9 J K i / m / 1 9 a N e z / y G n W C N X u s 7 0 4 b f F g N V + O B O P 0 U Y d L U 8 K G y b L / 8 g l N l p n S 2 z V W c n o F D n S S 9 C G h m n 9 j x t A k 5 z y p S Z n g l A r v T K k 3 O Q f K 9 X l j I m o e 8 w y H m r q c g z 8 s m s 5 w G c 0 0 c k 9 b K u s 5 D C o R T d w 7 d F 5 l 3 2 b C t t U V Z y H l K w f V q K J f l 0 v K Q 5 J J V w I w r y s d s 5 e t u x p N F M e H D k t N O O t q V z m t f W Z y e d o 3 P V U O b 9 + h / N 6 Y s A L f i F U q e y S 9 i 8 B k n I S i l n O m v r 4 p C 2 H r v K n 6 S E D 5 6 F h I V Z z V l H n p G w R 3 7 f w 2 H P C / A y O G q k l 0 E 3 H G g M S M P l A I L I r K K u c b d h p j A c L u 0 6 Z l N L G k W Z Z 5 A b v 3 f U b Z 8 g 6 y Q R n o 5 Y Y R v E b v + 6 3 u u p v 4 V K 8 b v N 7 X G v K q r g Y F G d q q e N S + V p e x o b O 9 f U K N b V k o 7 u p f a 9 o l 8 L N v 0 G u q s 4 m t i d l 1 7 q V x K k i c w H w X q + F u m H O Y p s K V L T + E Y a 9 1 w y 2 N r + Y C 1 2 4 O R X M O V 2 E i j W J r l 7 D b 6 Y z 4 m 8 2 Q J G G e E G m w w z h T f Q N C U W L d O L P L S K + K Z Z 6 I e J n E 5 W C o 8 n / s s s I E / Y L 2 e 2 8 a q j o K 0 x m g k e H n g e J F b u I q e R S I T p T Z e m q 5 M / b A h 6 p 0 0 P X i 2 7 0 o V S D u v B a 7 f 0 A r c B U l l + Y 4 K g x U h G F 7 V T K K E t g Y 7 g v k k T / l 1 o V s G r i f U F m y 5 s f d P j 0 0 k 9 H z 1 a H 1 g w M 4 T K i L V u O L H E 1 o K O S a / a 1 B C 5 D G c A 2 U 4 P u 5 G 2 5 d F O D V e 0 3 A a m U X x P 1 N k G s y 2 j C j E 1 n h N w P v l 8 j 1 C Q u + X G 2 o 4 J l H v + S Q A 7 5 R y 4 U O J K / P m G K L t d P Z r v 4 + 2 G S 9 h j S P / d T o i 9 g M / U 3 p 9 R Y m P J C K q E O n M 3 X E V M Z Y L 1 Q J D s l K m j Y i q 6 6 R L A 4 g s H G D M e t Q A Y Y 8 Y o q H 3 7 t Y 8 O U m C x r 8 P d a D H d v G 3 s s C s R 1 5 s K h t 5 o s + s 9 7 b o q u K r 8 o X U U 9 6 m b P c H 7 F E f o O X h X 7 b A m / y x K Y F b t g 1 L Z 4 L 0 V G e 6 o d E l x 3 W R R m X 1 R V J A G g G V b U G e W 2 U 5 5 t 3 d s Z F n 5 p 0 H 3 I h 8 K G X Q 9 c 6 W T X s n v r p e F k 5 F X P K H a J 0 J J l t v g F K y j B 5 b 2 M Y Q / 7 H 7 0 s Y d a W z p b i C r S F f 0 9 X f x s 3 P i X k 7 l 2 i 2 + p A E L J X a 7 J / n e E Q W S 6 D J D b j b f W D n 9 W g r + 2 / d h o 1 X v Q q L + z s P + D 2 8 d p P a r h u t r 7 f + D 3 D f c p I K / S H M P c i 3 P a x Z X 4 k c y r U 8 r W 0 9 8 N b e 1 e 4 a 4 V + f O O s c q / p T c z r 6 T D g c h g K o o r M e E A g I B I 2 P s 3 L T l 5 z y l Z r S A v Q h T g l f H U e Q 3 / E s h i G y f j h Q t h h g v U 0 a t c H m j H 7 L Y w C k h z 4 T X x W 4 J l I 7 f j c P y 1 5 d v c P v 6 5 8 9 / J p O t L h 6 v I g f u Y / s f P Z i u q Z N z e V p / + 3 b N 0 j e P g C e x n k 3 h g 6 s g I J 7 Y I 4 c P E A Y D m Q C D L B f p r r x T O 7 L f m Q a + c c r B 1 4 a l / 1 K x T o k g Y w o 0 B r f Y U y / U 3 A d 4 U c Q 4 n C / V t m L 3 + G t 4 x 7 f Y z T Z 2 6 L A O 8 P C n x R d N P i j O v D T s + r H Z 5 b k u H a 8 h 3 s V G Z p f l X F n + o H m M e / p N R E b b u l P 6 V W s 7 e 2 L Q P W a R n E m e B w K + 6 l J k f X 5 x p t 5 L c d N i K Z L R c 4 9 U / h / d m Z Z J A o p s j 7 8 9 q K s R n 7 P v n p S n p W 6 7 z 7 D 7 T 6 m + d 3 9 L w A A A P / / A w B Q S w E C L Q A U A A Y A C A A A A C E A K t 2 q Q N I A A A A 3 A Q A A E w A A A A A A A A A A A A A A A A A A A A A A W 0 N v b n R l b n R f V H l w Z X N d L n h t b F B L A Q I t A B Q A A g A I A A A A I Q D 5 K S w 6 r w A A A P k A A A A S A A A A A A A A A A A A A A A A A A s D A A B D b 2 5 m a W c v U G F j a 2 F n Z S 5 4 b W x Q S w E C L Q A U A A I A C A A A A C E A n X 5 z D b U H A A B I K Q A A E w A A A A A A A A A A A A A A A A D q A w A A R m 9 y b X V s Y X M v U 2 V j d G l v b j E u b V B L B Q Y A A A A A A w A D A M I A A A D Q C w 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C 4 E A A A A A A A D p g A 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N 1 c 3 R v b W V y X 0 x v b 2 t 1 c D 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T c t M T A t M T R U M T c 6 M z Y 6 N D A u M j g 5 O T k 4 N l o i L z 4 8 R W 5 0 c n k g V H l w Z T 0 i R m l s b E N v b H V t b l R 5 c G V z I i B W Y W x 1 Z T 0 i c 0 F 3 W U d C Z 1 l H Q m d Z R 0 N R W U d C Z 0 1 B Q X d Z S k J n W U d C Z z 0 9 I i 8 + P E V u d H J 5 I F R 5 c G U 9 I k Z p b G x D b 2 x 1 b W 5 O Y W 1 l c y I g V m F s d W U 9 I n N b J n F 1 b 3 Q 7 Y 3 V z d G 9 t Z X J f a W Q m c X V v d D s s J n F 1 b 3 Q 7 Z m l y c 3 R f b m F t Z S Z x d W 9 0 O y w m c X V v d D t s Y X N 0 X 2 5 h b W U m c X V v d D s s J n F 1 b 3 Q 7 Z n V s b F 9 u Y W 1 l J n F 1 b 3 Q 7 L C Z x d W 9 0 O 2 N 1 c 3 R v b W V y X 2 F k Z H J l c 3 M m c X V v d D s s J n F 1 b 3 Q 7 Y 3 V z d G 9 t Z X J f Y 2 l 0 e S Z x d W 9 0 O y w m c X V v d D t j d X N 0 b 2 1 l c l 9 z d G F 0 Z V 9 w c m 9 2 a W 5 j Z S Z x d W 9 0 O y w m c X V v d D t j d X N 0 b 2 1 l c l 9 w b 3 N 0 Y W x f Y 2 9 k Z S Z x d W 9 0 O y w m c X V v d D t j d X N 0 b 2 1 l c l 9 j b 3 V u d H J 5 J n F 1 b 3 Q 7 L C Z x d W 9 0 O 2 J p c n R o Z G F 0 Z S Z x d W 9 0 O y w m c X V v d D t t Y X J p d G F s X 3 N 0 Y X R 1 c y Z x d W 9 0 O y w m c X V v d D t 5 Z W F y b H l f a W 5 j b 2 1 l J n F 1 b 3 Q 7 L C Z x d W 9 0 O 2 d l b m R l c i Z x d W 9 0 O y w m c X V v d D t 0 b 3 R h b F 9 j a G l s Z H J l b i Z x d W 9 0 O y w m c X V v d D t o Y X N f Y 2 h p b G R y Z W 4 m c X V v d D s s J n F 1 b 3 Q 7 b n V t X 2 N o a W x k c m V u X 2 F 0 X 2 h v b W U m c X V v d D s s J n F 1 b 3 Q 7 Z W R 1 Y 2 F 0 a W 9 u J n F 1 b 3 Q 7 L C Z x d W 9 0 O 2 F j Y 3 R f b 3 B l b l 9 k Y X R l J n F 1 b 3 Q 7 L C Z x d W 9 0 O 2 1 l b W J l c l 9 j Y X J k J n F 1 b 3 Q 7 L C Z x d W 9 0 O 2 9 j Y 3 V w Y X R p b 2 4 m c X V v d D s s J n F 1 b 3 Q 7 a G 9 t Z W 9 3 b m V y J n F 1 b 3 Q 7 L C Z x d W 9 0 O 2 J p c n R o X 3 l l Y X I 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I 1 M z M 2 Z m E w L T M z Z T I t N D Q 2 N C 0 5 Z W Z k L W V j Y z E x Y j h j M T A x M y I v P j x F b n R y e S B U e X B l P S J S Z W x h d G l v b n N o a X B J b m Z v Q 2 9 u d G F p b m V y I i B W Y W x 1 Z T 0 i c 3 s m c X V v d D t j b 2 x 1 b W 5 D b 3 V u d C Z x d W 9 0 O z o y M i w m c X V v d D t r Z X l D b 2 x 1 b W 5 O Y W 1 l c y Z x d W 9 0 O z p b X S w m c X V v d D t x d W V y e V J l b G F 0 a W 9 u c 2 h p c H M m c X V v d D s 6 W 1 0 s J n F 1 b 3 Q 7 Y 2 9 s d W 1 u S W R l b n R p d G l l c y Z x d W 9 0 O z p b J n F 1 b 3 Q 7 U 2 V j d G l v b j E v Q 3 V z d G 9 t Z X J f T G 9 v a 3 V w L 0 N o Y W 5 n Z W Q g V H l w Z S 5 7 Y 3 V z d G 9 t Z X J f a W Q s M H 0 m c X V v d D s s J n F 1 b 3 Q 7 U 2 V j d G l v b j E v Q 3 V z d G 9 t Z X J f T G 9 v a 3 V w L 0 N o Y W 5 n Z W Q g V H l w Z S 5 7 Z m l y c 3 R f b m F t Z S w y f S Z x d W 9 0 O y w m c X V v d D t T Z W N 0 a W 9 u M S 9 D d X N 0 b 2 1 l c l 9 M b 2 9 r d X A v Q 2 h h b m d l Z C B U e X B l L n t s Y X N 0 X 2 5 h b W U s M 3 0 m c X V v d D s s J n F 1 b 3 Q 7 U 2 V j d G l v b j E v Q 3 V z d G 9 t Z X J f T G 9 v a 3 V w L 0 l u c 2 V y d G V k I E 1 l c m d l Z C B D b 2 x 1 b W 4 u e 2 Z 1 b G x f b m F t Z S w x O X 0 m c X V v d D s s J n F 1 b 3 Q 7 U 2 V j d G l v b j E v Q 3 V z d G 9 t Z X J f T G 9 v a 3 V w L 0 N o Y W 5 n Z W Q g V H l w Z S 5 7 Y 3 V z d G 9 t Z X J f Y W R k c m V z c y w 0 f S Z x d W 9 0 O y w m c X V v d D t T Z W N 0 a W 9 u M S 9 D d X N 0 b 2 1 l c l 9 M b 2 9 r d X A v Q 2 h h b m d l Z C B U e X B l L n t j d X N 0 b 2 1 l c l 9 j a X R 5 L D V 9 J n F 1 b 3 Q 7 L C Z x d W 9 0 O 1 N l Y 3 R p b 2 4 x L 0 N 1 c 3 R v b W V y X 0 x v b 2 t 1 c C 9 D a G F u Z 2 V k I F R 5 c G U u e 2 N 1 c 3 R v b W V y X 3 N 0 Y X R l X 3 B y b 3 Z p b m N l L D Z 9 J n F 1 b 3 Q 7 L C Z x d W 9 0 O 1 N l Y 3 R p b 2 4 x L 0 N 1 c 3 R v b W V y X 0 x v b 2 t 1 c C 9 D a G F u Z 2 V k I F R 5 c G U u e 2 N 1 c 3 R v b W V y X 3 B v c 3 R h b F 9 j b 2 R l L D d 9 J n F 1 b 3 Q 7 L C Z x d W 9 0 O 1 N l Y 3 R p b 2 4 x L 0 N 1 c 3 R v b W V y X 0 x v b 2 t 1 c C 9 D a G F u Z 2 V k I F R 5 c G U u e 2 N 1 c 3 R v b W V y X 2 N v d W 5 0 c n k s O H 0 m c X V v d D s s J n F 1 b 3 Q 7 U 2 V j d G l v b j E v Q 3 V z d G 9 t Z X J f T G 9 v a 3 V w L 0 N o Y W 5 n Z W Q g V H l w Z S 5 7 Y m l y d G h k Y X R l L D l 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D a G F u Z 2 V k I F R 5 c G U u e 3 R v d G F s X 2 N o a W x k c m V u L D E z f S Z x d W 9 0 O y w m c X V v d D t T Z W N 0 a W 9 u M S 9 D d X N 0 b 2 1 l c l 9 M b 2 9 r d X A v Q W R k Z W Q g Q 2 9 u Z G l 0 a W 9 u Y W w g Q 2 9 s d W 1 u L n t o Y X N f Y 2 h p b G R y Z W 4 s M j F 9 J n F 1 b 3 Q 7 L C Z x d W 9 0 O 1 N l Y 3 R p b 2 4 x L 0 N 1 c 3 R v b W V y X 0 x v b 2 t 1 c C 9 D a G F u Z 2 V k I F R 5 c G U u e 2 5 1 b V 9 j a G l s Z H J l b l 9 h d F 9 o b 2 1 l L D E 0 f S Z x d W 9 0 O y w m c X V v d D t T Z W N 0 a W 9 u M S 9 D d X N 0 b 2 1 l c l 9 M b 2 9 r d X A v Q 2 h h b m d l Z C B U e X B l L n t l Z H V j Y X R p b 2 4 s M T V 9 J n F 1 b 3 Q 7 L C Z x d W 9 0 O 1 N l Y 3 R p b 2 4 x L 0 N 1 c 3 R v b W V y X 0 x v b 2 t 1 c C 9 D a G F u Z 2 V k I F R 5 c G U 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y w m c X V v d D t T Z W N 0 a W 9 u M S 9 D d X N 0 b 2 1 l c l 9 M b 2 9 r d X A v Q 2 h h b m d l Z C B U e X B l M S 5 7 Y m l y d G h f e W V h c i w y M H 0 m c X V v d D t d L C Z x d W 9 0 O 0 N v b H V t b k N v d W 5 0 J n F 1 b 3 Q 7 O j I y L C Z x d W 9 0 O 0 t l e U N v b H V t b k 5 h b W V z J n F 1 b 3 Q 7 O l t d L C Z x d W 9 0 O 0 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J b n N l c n R l Z C B N Z X J n Z W Q g Q 2 9 s d W 1 u L n t m d W x s X 2 5 h b W U s M T l 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F k Z G V k I E N v b m R p d G l v b m F s I E N v b H V t b i 5 7 a G F z X 2 N o a W x k c m V u L D I x 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N o Y W 5 n Z W Q g V H l w Z T E u e 2 J p c n R o X 3 l l Y X I s M j B 9 J n F 1 b 3 Q 7 X S w m c X V v d D t S Z W x h d G l v b n N o a X B J b m Z v J n F 1 b 3 Q 7 O l t d f S I v P j x F b n R y e S B U e X B l P S J S Z X N 1 b H R U e X B l I i B W Y W x 1 Z T 0 i c 1 R h Y m x l I i 8 + P E V u d H J 5 I F R 5 c G U 9 I k Z p b G x P Y m p l Y 3 R U e X B l I i B W Y W x 1 Z T 0 i c 0 N v b m 5 l Y 3 R p b 2 5 P b m x 5 I i 8 + P E V u d H J 5 I F R 5 c G U 9 I k 5 h b W V V c G R h d G V k Q W Z 0 Z X J G a W x s I i B W Y W x 1 Z T 0 i b D A i L z 4 8 L 1 N 0 Y W J s Z U V u d H J p Z X M + P C 9 J d G V t P j x J d G V t P j x J d G V t T G 9 j Y X R p b 2 4 + P E l 0 Z W 1 U e X B l P k Z v c m 1 1 b G E 8 L 0 l 0 Z W 1 U e X B l P j x J d G V t U G F 0 a D 5 T Z W N 0 a W 9 u M S 9 T d G 9 y Z V 9 M b 2 9 r d X A 8 L 0 l 0 Z W 1 Q Y X R o P j w v S X R l b U x v Y 2 F 0 a W 9 u P j x T d G F i b G V F b n R y a W V z P j x F b n R y e S B U e X B l P S J B Z G R l Z F R v R G F 0 Y U 1 v Z G V s I i B W Y W x 1 Z T 0 i b D E i L z 4 8 R W 5 0 c n k g V H l w Z T 0 i Q n V m Z m V y T m V 4 d F J l Z n J l c 2 g i I F Z h b H V l P S J s M S I v P j x F b n R y e S B U e X B l P S J G a W x s Q 2 9 1 b n Q i I F Z h b H V l P S J s M j Q i L z 4 8 R W 5 0 c n k g V H l w Z T 0 i R m l s b E V u Y W J s Z W Q i I F Z h b H V l P S J s M C I v P j x F b n R y e S B U e X B l P S J G a W x s R X J y b 3 J D b 2 R l I i B W Y W x 1 Z T 0 i c 1 V u a 2 5 v d 2 4 i L z 4 8 R W 5 0 c n k g V H l w Z T 0 i R m l s b E V y c m 9 y Q 2 9 1 b n Q i I F Z h b H V l P S J s M C I v P j x F b n R y e S B U e X B l P S J G a W x s T G F z d F V w Z G F 0 Z W Q i I F Z h b H V l P S J k M j A x N y 0 x M C 0 x M 1 Q y M T o x N T o 0 O C 4 1 M T k x N j U w W i I v P j x F b n R y e S B U e X B l P S J G a W x s Q 2 9 s d W 1 u V H l w Z X M i I F Z h b H V l P S J z Q X d N R 0 J n W U d C Z 1 l H Q 1 F r R E F 3 W U c i 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m d W x s X 2 F k Z H J l c 3 M m c X V v d D s s J n F 1 b 3 Q 7 Y X J l Y V 9 j b 2 R 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j Y 2 Z k N D U z Y i 1 j M j R h L T R m O G U t O W V m Y y 0 z O D k 3 O W N h Y z h h M T Q i L z 4 8 R W 5 0 c n k g V H l w Z T 0 i U m V s Y X R p b 2 5 z a G l w S W 5 m b 0 N v b n R h a W 5 l c i I g V m F s d W U 9 I n N 7 J n F 1 b 3 Q 7 Y 2 9 s d W 1 u Q 2 9 1 b n Q m c X V v d D s 6 M T U s J n F 1 b 3 Q 7 a 2 V 5 Q 2 9 s d W 1 u T m F t Z X M m c X V v d D s 6 W 1 0 s J n F 1 b 3 Q 7 c X V l c n l S Z W x h d G l v b n N o a X B z J n F 1 b 3 Q 7 O l t d L C Z x d W 9 0 O 2 N v b H V t b k l k Z W 5 0 a X R p Z X M m c X V v d D s 6 W y Z x d W 9 0 O 1 N l Y 3 R p b 2 4 x L 1 N 0 b 3 J l X 0 x v b 2 t 1 c C 9 D a G F u Z 2 V k I F R 5 c G U u e 3 N 0 b 3 J l X 2 l k L D B 9 J n F 1 b 3 Q 7 L C Z x d W 9 0 O 1 N l Y 3 R p b 2 4 x L 1 N 0 b 3 J l X 0 x v b 2 t 1 c C 9 D a G F u Z 2 V k I F R 5 c G U u e 3 J l Z 2 l v b l 9 p Z C w x f S Z x d W 9 0 O y w m c X V v d D t T Z W N 0 a W 9 u M S 9 T d G 9 y Z V 9 M b 2 9 r d X A v Q 2 h h b m d l Z C B U e X B l L n t z d G 9 y Z V 9 0 e X B l L D J 9 J n F 1 b 3 Q 7 L C Z x d W 9 0 O 1 N l Y 3 R p b 2 4 x L 1 N 0 b 3 J l X 0 x v b 2 t 1 c C 9 D a G F u Z 2 V k I F R 5 c G U u e 3 N 0 b 3 J l X 2 5 h b W U s M 3 0 m c X V v d D s s J n F 1 b 3 Q 7 U 2 V j d G l v b j E v U 3 R v c m V f T G 9 v a 3 V w L 0 N o Y W 5 n Z W Q g V H l w Z S 5 7 c 3 R v c m V f c 3 R y Z W V 0 X 2 F k Z H J l c 3 M s N H 0 m c X V v d D s s J n F 1 b 3 Q 7 U 2 V j d G l v b j E v U 3 R v c m V f T G 9 v a 3 V w L 0 N o Y W 5 n Z W Q g V H l w Z S 5 7 c 3 R v c m V f Y 2 l 0 e S w 1 f S Z x d W 9 0 O y w m c X V v d D t T Z W N 0 a W 9 u M S 9 T d G 9 y Z V 9 M b 2 9 r d X A v Q 2 h h b m d l Z C B U e X B l L n t z d G 9 y Z V 9 z d G F 0 Z S w 2 f S Z x d W 9 0 O y w m c X V v d D t T Z W N 0 a W 9 u M S 9 T d G 9 y Z V 9 M b 2 9 r d X A v V X B w Z X J j Y X N l Z C B U Z X h 0 L n t z d G 9 y Z V 9 j b 3 V u d H J 5 L D d 9 J n F 1 b 3 Q 7 L C Z x d W 9 0 O 1 N l Y 3 R p b 2 4 x L 1 N 0 b 3 J l X 0 x v b 2 t 1 c C 9 D a G F u Z 2 V k I F R 5 c G U u e 3 N 0 b 3 J l X 3 B o b 2 5 l L D h 9 J n F 1 b 3 Q 7 L C Z x d W 9 0 O 1 N l Y 3 R p b 2 4 x L 1 N 0 b 3 J l X 0 x v b 2 t 1 c C 9 D a G F u Z 2 V k I F R 5 c G U u e 2 Z p c n N 0 X 2 9 w Z W 5 l Z F 9 k Y X R l L D l 9 J n F 1 b 3 Q 7 L C Z x d W 9 0 O 1 N l Y 3 R p b 2 4 x L 1 N 0 b 3 J l X 0 x v b 2 t 1 c C 9 D a G F u Z 2 V k I F R 5 c G U u e 2 x h c 3 R f c m V t b 2 R l b F 9 k Y X R l L D E w f S Z x d W 9 0 O y w m c X V v d D t T Z W N 0 a W 9 u M S 9 T d G 9 y Z V 9 M b 2 9 r d X A v Q 2 h h b m d l Z C B U e X B l L n t 0 b 3 R h b F 9 z c W Z 0 L D E x f S Z x d W 9 0 O y w m c X V v d D t T Z W N 0 a W 9 u M S 9 T d G 9 y Z V 9 M b 2 9 r d X A v Q 2 h h b m d l Z C B U e X B l L n t n c m 9 j Z X J 5 X 3 N x Z n Q s M T J 9 J n F 1 b 3 Q 7 L C Z x d W 9 0 O 1 N l Y 3 R p b 2 4 x L 1 N 0 b 3 J l X 0 x v b 2 t 1 c C 9 J b n N l c n R l Z C B N Z X J n Z W Q g Q 2 9 s d W 1 u L n t m d W x s X 2 F k Z H J l c 3 M s M T N 9 J n F 1 b 3 Q 7 L C Z x d W 9 0 O 1 N l Y 3 R p b 2 4 x L 1 N 0 b 3 J l X 0 x v b 2 t 1 c C 9 J b n N l c n R l Z C B U Z X h 0 I E J l Z m 9 y Z S B E Z W x p b W l 0 Z X I u e 1 R l e H Q g Q m V m b 3 J l I E R l b G l t a X R l c i w x N X 0 m c X V v d D t d L C Z x d W 9 0 O 0 N v b H V t b k N v d W 5 0 J n F 1 b 3 Q 7 O j E 1 L C Z x d W 9 0 O 0 t l e U N v b H V t b k 5 h b W V z J n F 1 b 3 Q 7 O l t d L C Z x d W 9 0 O 0 N v b H V t b k l k Z W 5 0 a X R p Z X M m c X V v d D s 6 W y Z x d W 9 0 O 1 N l Y 3 R p b 2 4 x L 1 N 0 b 3 J l X 0 x v b 2 t 1 c C 9 D a G F u Z 2 V k I F R 5 c G U u e 3 N 0 b 3 J l X 2 l k L D B 9 J n F 1 b 3 Q 7 L C Z x d W 9 0 O 1 N l Y 3 R p b 2 4 x L 1 N 0 b 3 J l X 0 x v b 2 t 1 c C 9 D a G F u Z 2 V k I F R 5 c G U u e 3 J l Z 2 l v b l 9 p Z C w x f S Z x d W 9 0 O y w m c X V v d D t T Z W N 0 a W 9 u M S 9 T d G 9 y Z V 9 M b 2 9 r d X A v Q 2 h h b m d l Z C B U e X B l L n t z d G 9 y Z V 9 0 e X B l L D J 9 J n F 1 b 3 Q 7 L C Z x d W 9 0 O 1 N l Y 3 R p b 2 4 x L 1 N 0 b 3 J l X 0 x v b 2 t 1 c C 9 D a G F u Z 2 V k I F R 5 c G U u e 3 N 0 b 3 J l X 2 5 h b W U s M 3 0 m c X V v d D s s J n F 1 b 3 Q 7 U 2 V j d G l v b j E v U 3 R v c m V f T G 9 v a 3 V w L 0 N o Y W 5 n Z W Q g V H l w Z S 5 7 c 3 R v c m V f c 3 R y Z W V 0 X 2 F k Z H J l c 3 M s N H 0 m c X V v d D s s J n F 1 b 3 Q 7 U 2 V j d G l v b j E v U 3 R v c m V f T G 9 v a 3 V w L 0 N o Y W 5 n Z W Q g V H l w Z S 5 7 c 3 R v c m V f Y 2 l 0 e S w 1 f S Z x d W 9 0 O y w m c X V v d D t T Z W N 0 a W 9 u M S 9 T d G 9 y Z V 9 M b 2 9 r d X A v Q 2 h h b m d l Z C B U e X B l L n t z d G 9 y Z V 9 z d G F 0 Z S w 2 f S Z x d W 9 0 O y w m c X V v d D t T Z W N 0 a W 9 u M S 9 T d G 9 y Z V 9 M b 2 9 r d X A v V X B w Z X J j Y X N l Z C B U Z X h 0 L n t z d G 9 y Z V 9 j b 3 V u d H J 5 L D d 9 J n F 1 b 3 Q 7 L C Z x d W 9 0 O 1 N l Y 3 R p b 2 4 x L 1 N 0 b 3 J l X 0 x v b 2 t 1 c C 9 D a G F u Z 2 V k I F R 5 c G U u e 3 N 0 b 3 J l X 3 B o b 2 5 l L D h 9 J n F 1 b 3 Q 7 L C Z x d W 9 0 O 1 N l Y 3 R p b 2 4 x L 1 N 0 b 3 J l X 0 x v b 2 t 1 c C 9 D a G F u Z 2 V k I F R 5 c G U u e 2 Z p c n N 0 X 2 9 w Z W 5 l Z F 9 k Y X R l L D l 9 J n F 1 b 3 Q 7 L C Z x d W 9 0 O 1 N l Y 3 R p b 2 4 x L 1 N 0 b 3 J l X 0 x v b 2 t 1 c C 9 D a G F u Z 2 V k I F R 5 c G U u e 2 x h c 3 R f c m V t b 2 R l b F 9 k Y X R l L D E w f S Z x d W 9 0 O y w m c X V v d D t T Z W N 0 a W 9 u M S 9 T d G 9 y Z V 9 M b 2 9 r d X A v Q 2 h h b m d l Z C B U e X B l L n t 0 b 3 R h b F 9 z c W Z 0 L D E x f S Z x d W 9 0 O y w m c X V v d D t T Z W N 0 a W 9 u M S 9 T d G 9 y Z V 9 M b 2 9 r d X A v Q 2 h h b m d l Z C B U e X B l L n t n c m 9 j Z X J 5 X 3 N x Z n Q s M T J 9 J n F 1 b 3 Q 7 L C Z x d W 9 0 O 1 N l Y 3 R p b 2 4 x L 1 N 0 b 3 J l X 0 x v b 2 t 1 c C 9 J b n N l c n R l Z C B N Z X J n Z W Q g Q 2 9 s d W 1 u L n t m d W x s X 2 F k Z H J l c 3 M s M T N 9 J n F 1 b 3 Q 7 L C Z x d W 9 0 O 1 N l Y 3 R p b 2 4 x L 1 N 0 b 3 J l X 0 x v b 2 t 1 c C 9 J b n N l c n R l Z C B U Z X h 0 I E J l Z m 9 y Z S B E Z W x p b W l 0 Z X I u e 1 R l e H Q g Q m V m b 3 J l I E R l b G l t a X R l c i w x N X 0 m c X V v d D t d L C Z x d W 9 0 O 1 J l b G F 0 a W 9 u c 2 h p c E l u Z m 8 m c X V v d D s 6 W 1 1 9 I i 8 + P E V u d H J 5 I F R 5 c G U 9 I l J l c 3 V s d F R 5 c G U i I F Z h b H V l P S J z V G F i b G U i L z 4 8 R W 5 0 c n k g V H l w Z T 0 i R m l s b E 9 i a m V j d F R 5 c G U i I F Z h b H V l P S J z U G l 2 b 3 R U Y W J s Z S I v P j x F b n R y e S B U e X B l P S J O Y W 1 l V X B k Y X R l Z E F m d G V y R m l s b C I g V m F s d W U 9 I m w w I i 8 + P E V u d H J 5 I F R 5 c G U 9 I l B p d m 9 0 T 2 J q Z W N 0 T m F t Z S I g V m F s d W U 9 I n N T d G 9 y Z U N p d H k h U G l 2 b 3 R U Y W J s Z T Q i L z 4 8 L 1 N 0 Y W J s Z U V u d H J p Z X M + P C 9 J d G V t P j x J d G V t P j x J d G V t T G 9 j Y X R p b 2 4 + P E l 0 Z W 1 U e X B l P k Z v c m 1 1 b G E 8 L 0 l 0 Z W 1 U e X B l P j x J d G V t U G F 0 a D 5 T Z W N 0 a W 9 u M S 9 Q c m 9 k d W N 0 X 0 x v b 2 t 1 c D 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T c t M T A t M T R U M T c 6 M z k 6 M T M u M D k 5 N z M 4 O F o i L z 4 8 R W 5 0 c n k g V H l w Z T 0 i R m l s b E N v b H V t b l R 5 c G V z I i B W Y W x 1 Z T 0 i c 0 F 3 W U d C a E V S Q l F N R E V R P T 0 i 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H J p Y 2 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h l Z W Q x O T U z L T E 0 O D A t N D d k N y 1 i N m F l L W F i Z m Q 0 M 2 I 3 Z W R m N i I v P j x F b n R y e S B U e X B l P S J S Z W x h d G l v b n N o a X B J b m Z v Q 2 9 u d G F p b m V y I i B W Y W x 1 Z T 0 i c 3 s m c X V v d D t j b 2 x 1 b W 5 D b 3 V u d C Z x d W 9 0 O z o x M C w m c X V v d D t r Z X l D b 2 x 1 b W 5 O Y W 1 l c y Z x d W 9 0 O z p b X S w m c X V v d D t x d W V y e V J l b G F 0 a W 9 u c 2 h p c H M m c X V v d D s 6 W 1 0 s J n F 1 b 3 Q 7 Y 2 9 s d W 1 u S W R l b n R p d G l l c y Z x d W 9 0 O z p b J n F 1 b 3 Q 7 U 2 V j d G l v b j E v U H J v Z H V j d F 9 M b 2 9 r d X A v Q 2 h h b m d l Z C B U e X B l L n t w c m 9 k d W N 0 X 2 l k L D B 9 J n F 1 b 3 Q 7 L C Z x d W 9 0 O 1 N l Y 3 R p b 2 4 x L 1 B y b 2 R 1 Y 3 R f T G 9 v a 3 V w L 0 N o Y W 5 n Z W Q g V H l w Z S 5 7 c H J v Z H V j d F 9 i c m F u Z C w x f S Z x d W 9 0 O y w m c X V v d D t T Z W N 0 a W 9 u M S 9 Q c m 9 k d W N 0 X 0 x v b 2 t 1 c C 9 D a G F u Z 2 V k I F R 5 c G U u e 3 B y b 2 R 1 Y 3 R f b m F t Z S w y f S Z x d W 9 0 O y w m c X V v d D t T Z W N 0 a W 9 u M S 9 Q c m 9 k d W N 0 X 0 x v b 2 t 1 c C 9 D a G F u Z 2 V k I F R 5 c G U u e 3 B y b 2 R 1 Y 3 R f c 2 t 1 L D N 9 J n F 1 b 3 Q 7 L C Z x d W 9 0 O 1 N l Y 3 R p b 2 4 x L 1 B y b 2 R 1 Y 3 R f T G 9 v a 3 V w L 0 N o Y W 5 n Z W Q g V H l w Z S 5 7 c H J v Z H V j d F 9 y Z X R h a W x f c H J p Y 2 U s N H 0 m c X V v d D s s J n F 1 b 3 Q 7 U 2 V j d G l v b j E v U H J v Z H V j d F 9 M b 2 9 r d X A v Q 2 h h b m d l Z C B U e X B l L n t w c m 9 k d W N 0 X 2 N v c 3 Q s N X 0 m c X V v d D s s J n F 1 b 3 Q 7 U 2 V j d G l v b j E v U H J v Z H V j d F 9 M b 2 9 r d X A v Q 2 h h b m d l Z C B U e X B l L n t w c m 9 k d W N 0 X 3 d l a W d o d C w 2 f S Z x d W 9 0 O y w m c X V v d D t T Z W N 0 a W 9 u M S 9 Q c m 9 k d W N 0 X 0 x v b 2 t 1 c C 9 D a G F u Z 2 V k I F R 5 c G U u e 3 J l Y 3 l j b G F i b G U s N 3 0 m c X V v d D s s J n F 1 b 3 Q 7 U 2 V j d G l v b j E v U H J v Z H V j d F 9 M b 2 9 r d X A v Q 2 h h b m d l Z C B U e X B l L n t s b 3 d f Z m F 0 L D h 9 J n F 1 b 3 Q 7 L C Z x d W 9 0 O 1 N l Y 3 R p b 2 4 x L 1 B y b 2 R 1 Y 3 R f T G 9 v a 3 V w L 0 l u c 2 V y d G V k I F J v d W 5 k a W 5 n L n t J b n N l c n R l Z C B S b 3 V u Z G l u Z y w x M H 0 m c X V v d D t d L C Z x d W 9 0 O 0 N v b H V t b k N v d W 5 0 J n F 1 b 3 Q 7 O j E w L C Z x d W 9 0 O 0 t l e U N v b H V t b k 5 h b W V z J n F 1 b 3 Q 7 O l t d L C Z x d W 9 0 O 0 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J b n N l c n R l Z C B S b 3 V u Z G l u Z y 5 7 S W 5 z Z X J 0 Z W Q g U m 9 1 b m R p b m c s M T B 9 J n F 1 b 3 Q 7 X S w m c X V v d D t S Z W x h d G l v b n N o a X B J b m Z v J n F 1 b 3 Q 7 O l t d f S I v P j x F b n R y e S B U e X B l P S J S Z X N 1 b H R U e X B l I i B W Y W x 1 Z T 0 i c 1 R h Y m x l I i 8 + P E V u d H J 5 I F R 5 c G U 9 I k Z p b G x P Y m p l Y 3 R U e X B l I i B W Y W x 1 Z T 0 i c 1 B p d m 9 0 V G F i b G U i L z 4 8 R W 5 0 c n k g V H l w Z T 0 i T m F t Z V V w Z G F 0 Z W R B Z n R l c k Z p b G w i I F Z h b H V l P S J s M C I v P j x F b n R y e S B U e X B l P S J Q a X Z v d E 9 i a m V j d E 5 h b W U i I F Z h b H V l P S J z Q n J h b m R z U H J v Z m l 0 I V B p d m 9 0 V G F i b G U y I i 8 + P C 9 T d G F i b G V F b n R y a W V z P j w v S X R l b T 4 8 S X R l b T 4 8 S X R l b U x v Y 2 F 0 a W 9 u P j x J d G V t V H l w Z T 5 G b 3 J t d W x h P C 9 J d G V t V H l w Z T 4 8 S X R l b V B h d G g + U 2 V j d G l v b j E v Q 2 F s Z W 5 k Y X J f T G 9 v a 3 V w 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x N y 0 x M C 0 x N F Q w M T o z N D o 1 M i 4 2 M j c y M z c x W i I v P j x F b n R y e S B U e X B l P S J G a W x s Q 2 9 s d W 1 u V H l w Z X M i I F Z h b H V l P S J z Q 1 F V R k J n V U p C U V k 9 I i 8 + P E V u d H J 5 I F R 5 c G U 9 I k Z p b G x D b 2 x 1 b W 5 O Y W 1 l c y I g V m F s d W U 9 I n N b J n F 1 b 3 Q 7 Z G F 0 Z S Z x d W 9 0 O y w m c X V v d D t Z Z W F y J n F 1 b 3 Q 7 L C Z x d W 9 0 O 0 1 v b n R o J n F 1 b 3 Q 7 L C Z x d W 9 0 O 0 1 v b n R o I E 5 h b W U m c X V v d D s s J n F 1 b 3 Q 7 U X V h c n R l c i Z x d W 9 0 O y w m c X V v d D t T d G F y d E 9 m V 2 V l a y Z x d W 9 0 O y w m c X V v d D t E Y X k m c X V v d D s s J n F 1 b 3 Q 7 R G F 5 I E 5 h b W 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V l N 2 J k Z j E y L T B m Z T k t N G Y 4 O C 0 4 Y z k y L T c 2 N G Y w Y 2 V j Y T A x Y S I v P j x F b n R y e S B U e X B l P S J S Z W x h d G l v b n N o a X B J b m Z v Q 2 9 u d G F p b m V y I i B W Y W x 1 Z T 0 i c 3 s m c X V v d D t j b 2 x 1 b W 5 D b 3 V u d C Z x d W 9 0 O z o 4 L C Z x d W 9 0 O 2 t l e U N v b H V t b k 5 h b W V z J n F 1 b 3 Q 7 O l t d L C Z x d W 9 0 O 3 F 1 Z X J 5 U m V s Y X R p b 2 5 z a G l w c y Z x d W 9 0 O z p b X S w m c X V v d D t j 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T 2 Z X Z W V r L D V 9 J n F 1 b 3 Q 7 L C Z x d W 9 0 O 1 N l Y 3 R p b 2 4 x L 0 N h b G V u Z G F y X 0 x v b 2 t 1 c C 9 J b n N l c n R l Z C B E Y X k u e 0 R h e S w 2 f S Z x d W 9 0 O y w m c X V v d D t T Z W N 0 a W 9 u M S 9 D Y W x l b m R h c l 9 M b 2 9 r d X A v S W 5 z Z X J 0 Z W Q g R G F 5 I E 5 h b W U u e 0 R h e S B O Y W 1 l L D d 9 J n F 1 b 3 Q 7 X S w m c X V v d D t D b 2 x 1 b W 5 D b 3 V u d C Z x d W 9 0 O z o 4 L C Z x d W 9 0 O 0 t l e U N v b H V t b k 5 h b W V z J n F 1 b 3 Q 7 O l t d L C Z x d W 9 0 O 0 N v b H V t b k l k Z W 5 0 a X R p Z X M m c X V v d D s 6 W y Z x d W 9 0 O 1 N l Y 3 R p b 2 4 x L 0 N h b G V u Z G F y X 0 x v b 2 t 1 c C 9 D a G F u Z 2 V k I F R 5 c G U u e 2 R h d G U s M H 0 m c X V v d D s s J n F 1 b 3 Q 7 U 2 V j d G l v b j E v Q 2 F s Z W 5 k Y X J f T G 9 v a 3 V w L 0 l u c 2 V y d G V k I F l l Y X I u e 1 l l Y X I s M X 0 m c X V v d D s s J n F 1 b 3 Q 7 U 2 V j d G l v b j E v Q 2 F s Z W 5 k Y X J f T G 9 v a 3 V w L 0 l u c 2 V y d G V k I E 1 v b n R o L n t N b 2 5 0 a C w y f S Z x d W 9 0 O y w m c X V v d D t T Z W N 0 a W 9 u M S 9 D Y W x l b m R h c l 9 M b 2 9 r d X A v S W 5 z Z X J 0 Z W Q g T W 9 u d G g g T m F t Z S 5 7 T W 9 u d G g g T m F t Z S w z f S Z x d W 9 0 O y w m c X V v d D t T Z W N 0 a W 9 u M S 9 D Y W x l b m R h c l 9 M b 2 9 r d X A v S W 5 z Z X J 0 Z W Q g U X V h c n R l c i 5 7 U X V h c n R l c i w 0 f S Z x d W 9 0 O y w m c X V v d D t T Z W N 0 a W 9 u M S 9 D Y W x l b m R h c l 9 M b 2 9 r d X A v S W 5 z Z X J 0 Z W Q g U 3 R h c n Q g b 2 Y g V 2 V l a y 5 7 U 3 R h c n R P Z l d l Z W s s N X 0 m c X V v d D s s J n F 1 b 3 Q 7 U 2 V j d G l v b j E v Q 2 F s Z W 5 k Y X J f T G 9 v a 3 V w L 0 l u c 2 V y d G V k I E R h e S 5 7 R G F 5 L D Z 9 J n F 1 b 3 Q 7 L C Z x d W 9 0 O 1 N l Y 3 R p b 2 4 x L 0 N h b G V u Z G F y X 0 x v b 2 t 1 c C 9 J b n N l c n R l Z C B E Y X k g T m F t Z S 5 7 R G F 5 I E 5 h b W U s N 3 0 m c X V v d D t d L C Z x d W 9 0 O 1 J l b G F 0 a W 9 u c 2 h p c E l u Z m 8 m c X V v d D s 6 W 1 1 9 I i 8 + P E V u d H J 5 I F R 5 c G U 9 I l J l c 3 V s d F R 5 c G U i I F Z h b H V l P S J z V G F i b G U i L z 4 8 R W 5 0 c n k g V H l w Z T 0 i R m l s b E 9 i a m V j d F R 5 c G U i I F Z h b H V l P S J z U G l 2 b 3 R U Y W J s Z S I v P j x F b n R y e S B U e X B l P S J O Y W 1 l V X B k Y X R l Z E F m d G V y R m l s b C I g V m F s d W U 9 I m w w I i 8 + P E V u d H J 5 I F R 5 c G U 9 I l B p d m 9 0 T 2 J q Z W N 0 T m F t Z S I g V m F s d W U 9 I n N U c m F u c 2 F j d G l v b n M h U G l 2 b 3 R U Y W J s Z T I i L z 4 8 L 1 N 0 Y W J s Z U V u d H J p Z X M + P C 9 J d G V t P j x J d G V t P j x J d G V t T G 9 j Y X R p b 2 4 + P E l 0 Z W 1 U e X B l P k Z v c m 1 1 b G E 8 L 0 l 0 Z W 1 U e X B l P j x J d G V t U G F 0 a D 5 T Z W N 0 a W 9 u M S 9 U c m F u c 2 F j d G l v b n 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E 3 L T E w L T E 0 V D E 2 O j M w O j U 2 L j g 2 N j Q 0 N z d a I i 8 + P E V u d H J 5 I F R 5 c G U 9 I k Z p b G x D b 2 x 1 b W 5 U e X B l c y I g V m F s d W U 9 I n N D U W t E Q X d N R C I v P j x F b n R y e S B U e X B l P S J G a W x s Q 2 9 s d W 1 u T m F t Z X M i I F Z h b H V l P S J z W y Z x d W 9 0 O 3 R y Y W 5 z Y W N 0 a W 9 u X 2 R h d G U m c X V v d D s s J n F 1 b 3 Q 7 c 3 R v Y 2 t f Z G F 0 Z S Z x d W 9 0 O y w m c X V v d D t w c m 9 k d W N 0 X 2 l k J n F 1 b 3 Q 7 L C Z x d W 9 0 O 2 N 1 c 3 R v b W V y X 2 l k J n F 1 b 3 Q 7 L C Z x d W 9 0 O 3 N 0 b 3 J l X 2 l k J n F 1 b 3 Q 7 L C Z x d W 9 0 O 3 F 1 Y W 5 0 a X R 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k M D A 4 M j V l N i 1 m O G V k L T Q 4 O D Y t Y T c z Z C 0 0 N j J m O D E 3 M j h i Y T Q i L z 4 8 R W 5 0 c n k g V H l w Z T 0 i U m V s Y X R p b 2 5 z a G l w S W 5 m b 0 N v b n R h a W 5 l c i I g V m F s d W U 9 I n N 7 J n F 1 b 3 Q 7 Y 2 9 s d W 1 u Q 2 9 1 b n Q m c X V v d D s 6 N i w m c X V v d D t r Z X l D b 2 x 1 b W 5 O Y W 1 l c y Z x d W 9 0 O z p b X S w m c X V v d D t x d W V y e V J l b G F 0 a W 9 u c 2 h p c H M m c X V v d D s 6 W 1 0 s J n F 1 b 3 Q 7 Y 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0 N v b H V t b k N v d W 5 0 J n F 1 b 3 Q 7 O j Y s J n F 1 b 3 Q 7 S 2 V 5 Q 2 9 s d W 1 u T m F t Z X M m c X V v d D s 6 W 1 0 s J n F 1 b 3 Q 7 Q 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1 J l b G F 0 a W 9 u c 2 h p c E l u Z m 8 m c X V v d D s 6 W 1 1 9 I i 8 + P E V u d H J 5 I F R 5 c G U 9 I l J l c 3 V s d F R 5 c G U i I F Z h b H V l P S J z V G F i b G U i L z 4 8 R W 5 0 c n k g V H l w Z T 0 i R m l s b E 9 i a m V j d F R 5 c G U i I F Z h b H V l P S J z U G l 2 b 3 R U Y W J s Z S I v P j x F b n R y e S B U e X B l P S J O Y W 1 l V X B k Y X R l Z E F m d G V y R m l s b C I g V m F s d W U 9 I m w w I i 8 + P E V u d H J 5 I F R 5 c G U 9 I l B p d m 9 0 T 2 J q Z W N 0 T m F t Z S I g V m F s d W U 9 I n N U c m F u c 2 F j d G l v b n M h U G l 2 b 3 R U Y W J s Z T I i L z 4 8 L 1 N 0 Y W J s Z U V u d H J p Z X M + P C 9 J d G V t P j x J d G V t P j x J d G V t T G 9 j Y X R p b 2 4 + P E l 0 Z W 1 U e X B l P k Z v c m 1 1 b G E 8 L 0 l 0 Z W 1 U e X B l P j x J d G V t U G F 0 a D 5 T Z W N 0 a W 9 u M S 9 T Y W 1 w b G U l M j B G a W x l J T I w U G F y Y W 1 l d G V y M 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E 3 L T E w L T E 0 V D E 2 O j M w O j Q 1 L j U z M j c 5 O T R 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M W Q x Z W I w Z D E t O T Y 5 N y 0 0 O W J i L W I 3 O G M t O G R h M G Y 5 O D B k M 2 Y 0 I i 8 + P E V u d H J 5 I F R 5 c G U 9 I l F 1 Z X J 5 S U Q i I F Z h b H V l P S J z Y j J k M z R i N W E t N G I 3 N S 0 0 M W Z i L W J m N G U t N 2 M y M z g 1 N G I z M z V h I i 8 + P E V u d H J 5 I F R 5 c G U 9 I l J l c 3 V s d F R 5 c G U i I F Z h b H V l P S J z Q m l u Y X J 5 I i 8 + P E V u d H J 5 I F R 5 c G U 9 I k Z p b G x P Y m p l Y 3 R U e X B l I i B W Y W x 1 Z T 0 i c 0 N v b m 5 l Y 3 R p b 2 5 P b m x 5 I i 8 + P E V u d H J 5 I F R 5 c G U 9 I k x v Y W R U b 1 J l c G 9 y d E R p c 2 F i b G V k I i B W Y W x 1 Z T 0 i b D E i L z 4 8 L 1 N 0 Y W J s Z U V u d H J p Z X M + P C 9 J d G V t P j x J d G V t P j x J d G V t T G 9 j Y X R p b 2 4 + P E l 0 Z W 1 U e X B l P k Z v c m 1 1 b G E 8 L 0 l 0 Z W 1 U e X B l P j x J d G V t U G F 0 a D 5 T Z W N 0 a W 9 u M S 9 T Y W 1 w b G U 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T c t M T A t M T R U M T Y 6 M z A 6 N D U u N T k x O D A y O F 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M x Z D F l Y j B k M S 0 5 N j k 3 L T Q 5 Y m I t Y j c 4 Y y 0 4 Z G E w Z j k 4 M G Q z Z j Q i L z 4 8 R W 5 0 c n k g V H l w Z T 0 i U X V l c n l J R C I g V m F s d W U 9 I n N h Y m Z j N 2 E 4 M S 1 m M G V m L T Q 3 Y j Q t O T c z M S 0 w O T g 1 N W N i Z m I 1 M z Y i L z 4 8 R W 5 0 c n k g V H l w Z T 0 i U m V z d W x 0 V H l w Z S I g V m F s d W U 9 I n N C a W 5 h c n k i L z 4 8 R W 5 0 c n k g V H l w Z T 0 i R m l s b E 9 i a m V j d F R 5 c G U i I F Z h b H V l P S J z Q 2 9 u b m V j d G l v b k 9 u b H k i L z 4 8 R W 5 0 c n k g V H l w Z T 0 i T m F t Z V V w Z G F 0 Z W R B Z n R l c k Z p b G w i I F Z h b H V l P S J s M S I v P j x F b n R y e S B U e X B l P S J M b 2 F k V G 9 S Z X B v c n R E a X N h Y m x l Z C I g V m F s d W U 9 I m w x I i 8 + P C 9 T d G F i b G V F b n R y a W V z P j w v S X R l b T 4 8 S X R l b T 4 8 S X R l b U x v Y 2 F 0 a W 9 u P j x J d G V t V H l w Z T 5 G b 3 J t d W x h P C 9 J d G V t V H l w Z T 4 8 S X R l b V B h d G g + U 2 V j d G l v b j E v V H J h b n N m b 3 J t J T I w U 2 F t c G x l J T I w R m l s Z S U y M G Z y b 2 0 l M j B U c m F u c 2 F j d G l v b n M 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x N y 0 x M C 0 x N F Q x N j o z M D o 0 N S 4 1 N j M 4 M D E y W i I v P j x F b n R y e S B U e X B l P S J G a W x s Z W R D b 2 1 w b G V 0 Z V J l c 3 V s d F R v V 2 9 y a 3 N o Z W V 0 I i B W Y W x 1 Z T 0 i b D A i L z 4 8 R W 5 0 c n k g V H l w Z T 0 i R m l s b F N 0 Y X R 1 c y I g V m F s d W U 9 I n N D b 2 1 w b G V 0 Z S I v P j x F b n R y e S B U e X B l P S J G a W x s V G 9 E Y X R h T W 9 k Z W x F b m F i b G V k I i B W Y W x 1 Z T 0 i b D A i L z 4 8 R W 5 0 c n k g V H l w Z T 0 i S X N Q c m l 2 Y X R l I i B W Y W x 1 Z T 0 i b D A i L z 4 8 R W 5 0 c n k g V H l w Z T 0 i U X V l c n l H c m 9 1 c E l E I i B W Y W x 1 Z T 0 i c z B k M T N k N T U 0 L T g z M G I t N D U 0 M i 0 4 Z T h i L T k y Z T l h Y 2 Q w M j g 3 N i I v P j x F b n R y e S B U e X B l P S J R d W V y e U l E I i B W Y W x 1 Z T 0 i c 2 R m N m Q 4 Y T Y 5 L W V k Y j M t N G I y N C 0 5 M G V j L W J l M 2 I x N W U 1 M 2 U 1 M y I v P j x F b n R y e S B U e X B l P S J S Z X N 1 b H R U e X B l I i B W Y W x 1 Z T 0 i c 1 R h Y m x l I i 8 + P E V u d H J 5 I F R 5 c G U 9 I k Z p b G x P Y m p l Y 3 R U e X B l I i B W Y W x 1 Z T 0 i c 0 N v b m 5 l Y 3 R p b 2 5 P b m x 5 I i 8 + P E V u d H J 5 I F R 5 c G U 9 I k 5 h b W V V c G R h d G V k Q W Z 0 Z X J G a W x s I i B W Y W x 1 Z T 0 i b D E i L z 4 8 R W 5 0 c n k g V H l w Z T 0 i T G 9 h Z F R v U m V w b 3 J 0 R G l z Y W J s Z W Q i I F Z h b H V l P S J s M S I v P j w v U 3 R h Y m x l R W 5 0 c m l l c z 4 8 L 0 l 0 Z W 0 + P E l 0 Z W 0 + P E l 0 Z W 1 M b 2 N h d G l v b j 4 8 S X R l b V R 5 c G U + R m 9 y b X V s Y T w v S X R l b V R 5 c G U + P E l 0 Z W 1 Q Y X R o P l N l Y 3 R p b 2 4 x L 1 R y Y W 5 z Z m 9 y b S U y M E Z p b G U l M j B m c m 9 t J T I w V H J h b n N h Y 3 R p b 2 5 z 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T c t M T A t M T R U M T Y 6 M z A 6 N D U u N j I x O D A 0 N V 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M w Z D E z Z D U 1 N C 0 4 M z B i L T Q 1 N D I t O G U 4 Y i 0 5 M m U 5 Y W N k M D I 4 N z Y i L z 4 8 R W 5 0 c n k g V H l w Z T 0 i U X V l c n l J R C I g V m F s d W U 9 I n M 3 Z m I 4 Z T Y 3 M C 1 i M D Q 0 L T Q 0 N m Y t O T c y Z C 1 l Y 2 Y z Y W M x N j B k N W I i L z 4 8 R W 5 0 c n k g V H l w Z T 0 i U m V z d W x 0 V H l w Z S I g V m F s d W U 9 I n N G d W 5 j d G l v b i I v P j x F b n R y e S B U e X B l P S J G a W x s T 2 J q Z W N 0 V H l w Z S I g V m F s d W U 9 I n N D b 2 5 u Z W N 0 a W 9 u T 2 5 s e S I v P j x F b n R y e S B U e X B l P S J M b 2 F k V G 9 S Z X B v c n R E a X N h Y m x l Z C I g V m F s d W U 9 I m w x I i 8 + P C 9 T d G F i b G V F b n R y a W V z P j w v S X R l b T 4 8 S X R l b T 4 8 S X R l b U x v Y 2 F 0 a W 9 u P j x J d G V t V H l w Z T 5 G b 3 J t d W x h P C 9 J d G V t V H l w Z T 4 8 S X R l b V B h d G g + U 2 V j d G l v b j E v U m V n a W 9 u X 0 x v b 2 t 1 c D w v S X R l b V B h d G g + P C 9 J d G V t T G 9 j Y X R p b 2 4 + P F N 0 Y W J s Z U V u d H J p Z X M + P E V u d H J 5 I F R 5 c G U 9 I k F k Z G V k V G 9 E Y X R h T W 9 k Z W w i I F Z h b H V l P S J s M S I v P j x F b n R y e S B U e X B l P S J C d W Z m Z X J O Z X h 0 U m V m c m V z a C I g V m F s d W U 9 I m w x I i 8 + P E V u d H J 5 I F R 5 c G U 9 I k Z p b G x D b 3 V u d C I g V m F s d W U 9 I m w x M D k i L z 4 8 R W 5 0 c n k g V H l w Z T 0 i R m l s b E V u Y W J s Z W Q i I F Z h b H V l P S J s M C I v P j x F b n R y e S B U e X B l P S J G a W x s R X J y b 3 J D b 2 R l I i B W Y W x 1 Z T 0 i c 1 V u a 2 5 v d 2 4 i L z 4 8 R W 5 0 c n k g V H l w Z T 0 i R m l s b E V y c m 9 y Q 2 9 1 b n Q i I F Z h b H V l P S J s M C I v P j x F b n R y e S B U e X B l P S J G a W x s T G F z d F V w Z G F 0 Z W Q i I F Z h b H V l P S J k M j A x N y 0 x M C 0 x N F Q x N z o z M z o x M i 4 3 M T c x M j Y x W i I v P j x F b n R y e S B U e X B l P S J G a W x s Q 2 9 s d W 1 u V H l w Z X M i I F Z h b H V l P S J z Q X d Z R y I v P j x F b n R y e S B U e X B l P S J G a W x s Q 2 9 s d W 1 u T m F t Z X M i I F Z h b H V l P S J z W y Z x d W 9 0 O 3 J l Z 2 l v b l 9 p Z C Z x d W 9 0 O y w m c X V v d D t z Y W x l c 1 9 k a X N 0 c m l j d C Z x d W 9 0 O y w m c X V v d D t z Y W x l c 1 9 y Z W d p b 2 4 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l m Z W Y 3 Y T I z L T B h N j A t N D Q 2 N y 1 i O T Q 1 L W N k O D Q 5 M 2 M 5 M j U w N S I v P j x F b n R y e S B U e X B l P S J S Z W x h d G l v b n N o a X B J b m Z v Q 2 9 u d G F p b m V y I i B W Y W x 1 Z T 0 i c 3 s m c X V v d D t j b 2 x 1 b W 5 D b 3 V u d C Z x d W 9 0 O z o z L C Z x d W 9 0 O 2 t l e U N v b H V t b k 5 h b W V z J n F 1 b 3 Q 7 O l t d L C Z x d W 9 0 O 3 F 1 Z X J 5 U m V s Y X R p b 2 5 z a G l w c y Z x d W 9 0 O z p b X S w m c X V v d D t j 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D b 2 x 1 b W 5 D b 3 V u d C Z x d W 9 0 O z o z L C Z x d W 9 0 O 0 t l e U N v b H V t b k 5 h b W V z J n F 1 b 3 Q 7 O l t d L C Z x d W 9 0 O 0 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1 J l b G F 0 a W 9 u c 2 h p c E l u Z m 8 m c X V v d D s 6 W 1 1 9 I i 8 + P E V u d H J 5 I F R 5 c G U 9 I l J l c 3 V s d F R 5 c G U i I F Z h b H V l P S J z V G F i b G U i L z 4 8 R W 5 0 c n k g V H l w Z T 0 i R m l s b E 9 i a m V j d F R 5 c G U i I F Z h b H V l P S J z Q 2 9 u b m V j d G l v b k 9 u b H k i L z 4 8 R W 5 0 c n k g V H l w Z T 0 i T m F t Z V V w Z G F 0 Z W R B Z n R l c k Z p b G w i I F Z h b H V l P S J s M C I v P j w v U 3 R h Y m x l R W 5 0 c m l l c z 4 8 L 0 l 0 Z W 0 + P E l 0 Z W 0 + P E l 0 Z W 1 M b 2 N h d G l v b j 4 8 S X R l b V R 5 c G U + R m 9 y b X V s Y T w v S X R l b V R 5 c G U + P E l 0 Z W 1 Q Y X R o P l N l Y 3 R p b 2 4 x L 1 J l d H V y b n M 8 L 0 l 0 Z W 1 Q Y X R o P j w v S X R l b U x v Y 2 F 0 a W 9 u P j x T d G F i b G V F b n R y a W V z P j x F b n R y e S B U e X B l P S J B Z G R l Z F R v R G F 0 Y U 1 v Z G V s I i B W Y W x 1 Z T 0 i b D E i L z 4 8 R W 5 0 c n k g V H l w Z T 0 i Q n V m Z m V y T m V 4 d F J l Z n J l c 2 g i I F Z h b H V l P S J s M S I v P j x F b n R y e S B U e X B l P S J G a W x s Q 2 9 1 b n Q i I F Z h b H V l P S J s N z A 4 N y I v P j x F b n R y e S B U e X B l P S J G a W x s R W 5 h Y m x l Z C I g V m F s d W U 9 I m w w I i 8 + P E V u d H J 5 I F R 5 c G U 9 I k Z p b G x F c n J v c k N v Z G U i I F Z h b H V l P S J z V W 5 r b m 9 3 b i I v P j x F b n R y e S B U e X B l P S J G a W x s R X J y b 3 J D b 3 V u d C I g V m F s d W U 9 I m w w I i 8 + P E V u d H J 5 I F R 5 c G U 9 I k Z p b G x M Y X N 0 V X B k Y X R l Z C I g V m F s d W U 9 I m Q y M D E 3 L T E w L T E 0 V D I x O j M 2 O j A 2 L j U y N D c w M D J a I i 8 + P E V u d H J 5 I F R 5 c G U 9 I k Z p b G x D b 2 x 1 b W 5 U e X B l c y I g V m F s d W U 9 I n N D U U 1 E Q X c 9 P S I v P j x F b n R y e S B U e X B l P S J G a W x s Q 2 9 s d W 1 u T m F t Z X M i I F Z h b H V l P S J z W y Z x d W 9 0 O 3 J l d H V y b l 9 k Y X R l J n F 1 b 3 Q 7 L C Z x d W 9 0 O 3 B y b 2 R 1 Y 3 R f a W Q m c X V v d D s s J n F 1 b 3 Q 7 c 3 R v c m V f a W Q m c X V v d D s s J n F 1 b 3 Q 7 c X V h b n R p d H 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A z N m E z M W N i L W Z i M j U t N D E y M S 1 i Z m V i L T E y Y 2 E z N T Q 3 Y 2 E 4 Z C I v P j x F b n R y e S B U e X B l P S J S Z W x h d G l v b n N o a X B J b m Z v Q 2 9 u d G F p b m V y I i B W Y W x 1 Z T 0 i c 3 s m c X V v d D t j b 2 x 1 b W 5 D b 3 V u d C Z x d W 9 0 O z o 0 L C Z x d W 9 0 O 2 t l e U N v b H V t b k 5 h b W V z J n F 1 b 3 Q 7 O l t d L C Z x d W 9 0 O 3 F 1 Z X J 5 U m V s Y X R p b 2 5 z a G l w c y Z x d W 9 0 O z p b X S w m c X V v d D t j 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Q 2 9 s d W 1 u Q 2 9 1 b n Q m c X V v d D s 6 N C w m c X V v d D t L Z X l D b 2 x 1 b W 5 O Y W 1 l c y Z x d W 9 0 O z p b X S w m c X V v d D t D 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U m V s Y X R p b 2 5 z a G l w S W 5 m b y Z x d W 9 0 O z p b X X 0 i L z 4 8 R W 5 0 c n k g V H l w Z T 0 i U m V z d W x 0 V H l w Z S I g V m F s d W U 9 I n N U Y W J s Z S I v P j x F b n R y e S B U e X B l P S J G a W x s T 2 J q Z W N 0 V H l w Z S I g V m F s d W U 9 I n N D b 2 5 u Z W N 0 a W 9 u T 2 5 s e S I v P j x F b n R y e S B U e X B l P S J O Y W 1 l V X B k Y X R l Z E F m d G V y R m l s b C I g V m F s d W U 9 I m w w I i 8 + P C 9 T d G F i b G V F b n R y a W V z P j w v S X R l b T 4 8 S X R l b T 4 8 S X R l b U x v Y 2 F 0 a W 9 u P j x J d G V t V H l w Z T 5 G b 3 J t d W x h P C 9 J d G V t V H l w Z T 4 8 S X R l b V B h d G g + U 2 V j d G l v b j E v Q 3 V z d G 9 t Z X J f T G 9 v a 3 V w L 1 N v d X J j Z T w v S X R l b V B h d G g + P C 9 J d G V t T G 9 j Y X R p b 2 4 + P F N 0 Y W J s Z U V u d H J p Z X M v P j w v S X R l b T 4 8 S X R l b T 4 8 S X R l b U x v Y 2 F 0 a W 9 u P j x J d G V t V H l w Z T 5 G b 3 J t d W x h P C 9 J d G V t V H l w Z T 4 8 S X R l b V B h d G g + U 2 V j d G l v b j E v Q 3 V z d G 9 t Z X J f T G 9 v a 3 V w L 1 B y b 2 1 v d G V k J T I w S G V h Z G V y c z w v S X R l b V B h d G g + P C 9 J d G V t T G 9 j Y X R p b 2 4 + P F N 0 Y W J s Z U V u d H J p Z X M v P j w v S X R l b T 4 8 S X R l b T 4 8 S X R l b U x v Y 2 F 0 a W 9 u P j x J d G V t V H l w Z T 5 G b 3 J t d W x h P C 9 J d G V t V H l w Z T 4 8 S X R l b V B h d G g + U 2 V j d G l v b j E v Q 3 V z d G 9 t Z X J f T G 9 v a 3 V w L 0 N o Y W 5 n Z W Q l M j B U e X B l P C 9 J d G V t U G F 0 a D 4 8 L 0 l 0 Z W 1 M b 2 N h d G l v b j 4 8 U 3 R h Y m x l R W 5 0 c m l l c y 8 + P C 9 J d G V t P j x J d G V t P j x J d G V t T G 9 j Y X R p b 2 4 + P E l 0 Z W 1 U e X B l P k Z v c m 1 1 b G E 8 L 0 l 0 Z W 1 U e X B l P j x J d G V t U G F 0 a D 5 T Z W N 0 a W 9 u M S 9 D d X N 0 b 2 1 l c l 9 M b 2 9 r d X A v U m V t b 3 Z l Z C U y M E N v b H V t b n M 8 L 0 l 0 Z W 1 Q Y X R o P j w v S X R l b U x v Y 2 F 0 a W 9 u P j x T d G F i b G V F b n R y a W V z L z 4 8 L 0 l 0 Z W 0 + P E l 0 Z W 0 + P E l 0 Z W 1 M b 2 N h d G l v b j 4 8 S X R l b V R 5 c G U + R m 9 y b X V s Y T w v S X R l b V R 5 c G U + P E l 0 Z W 1 Q Y X R o P l N l Y 3 R p b 2 4 x L 0 N 1 c 3 R v b W V y X 0 x v b 2 t 1 c C 9 T b 3 J 0 Z W Q l M j B S b 3 d z P C 9 J d G V t U G F 0 a D 4 8 L 0 l 0 Z W 1 M b 2 N h d G l v b j 4 8 U 3 R h Y m x l R W 5 0 c m l l c y 8 + P C 9 J d G V t P j x J d G V t P j x J d G V t T G 9 j Y X R p b 2 4 + P E l 0 Z W 1 U e X B l P k Z v c m 1 1 b G E 8 L 0 l 0 Z W 1 U e X B l P j x J d G V t U G F 0 a D 5 T Z W N 0 a W 9 u M S 9 T d G 9 y Z V 9 M b 2 9 r d X A v U 2 9 1 c m N l P C 9 J d G V t U G F 0 a D 4 8 L 0 l 0 Z W 1 M b 2 N h d G l v b j 4 8 U 3 R h Y m x l R W 5 0 c m l l c y 8 + P C 9 J d G V t P j x J d G V t P j x J d G V t T G 9 j Y X R p b 2 4 + P E l 0 Z W 1 U e X B l P k Z v c m 1 1 b G E 8 L 0 l 0 Z W 1 U e X B l P j x J d G V t U G F 0 a D 5 T Z W N 0 a W 9 u M S 9 T d G 9 y Z V 9 M b 2 9 r d X A v U H J v b W 9 0 Z W Q l M j B I Z W F k Z X J z P C 9 J d G V t U G F 0 a D 4 8 L 0 l 0 Z W 1 M b 2 N h d G l v b j 4 8 U 3 R h Y m x l R W 5 0 c m l l c y 8 + P C 9 J d G V t P j x J d G V t P j x J d G V t T G 9 j Y X R p b 2 4 + P E l 0 Z W 1 U e X B l P k Z v c m 1 1 b G E 8 L 0 l 0 Z W 1 U e X B l P j x J d G V t U G F 0 a D 5 T Z W N 0 a W 9 u M S 9 T d G 9 y Z V 9 M b 2 9 r d X A v Q 2 h h b m d l Z C U y M F R 5 c G U 8 L 0 l 0 Z W 1 Q Y X R o P j w v S X R l b U x v Y 2 F 0 a W 9 u P j x T d G F i b G V F b n R y a W V z L z 4 8 L 0 l 0 Z W 0 + P E l 0 Z W 0 + P E l 0 Z W 1 M b 2 N h d G l v b j 4 8 S X R l b V R 5 c G U + R m 9 y b X V s Y T w v S X R l b V R 5 c G U + P E l 0 Z W 1 Q Y X R o P l N l Y 3 R p b 2 4 x L 1 N 0 b 3 J l X 0 x v b 2 t 1 c C 9 V c H B l c m N h c 2 V k J T I w V G V 4 d D w v S X R l b V B h d G g + P C 9 J d G V t T G 9 j Y X R p b 2 4 + P F N 0 Y W J s Z U V u d H J p Z X M v P j w v S X R l b T 4 8 S X R l b T 4 8 S X R l b U x v Y 2 F 0 a W 9 u P j x J d G V t V H l w Z T 5 G b 3 J t d W x h P C 9 J d G V t V H l w Z T 4 8 S X R l b V B h d G g + U 2 V j d G l v b j E v U 3 R v c m V f T G 9 v a 3 V w L 0 l u c 2 V y d G V k J T I w T W V y Z 2 V k J T I w Q 2 9 s d W 1 u P C 9 J d G V t U G F 0 a D 4 8 L 0 l 0 Z W 1 M b 2 N h d G l v b j 4 8 U 3 R h Y m x l R W 5 0 c m l l c y 8 + P C 9 J d G V t P j x J d G V t P j x J d G V t T G 9 j Y X R p b 2 4 + P E l 0 Z W 1 U e X B l P k Z v c m 1 1 b G E 8 L 0 l 0 Z W 1 U e X B l P j x J d G V t U G F 0 a D 5 T Z W N 0 a W 9 u M S 9 T d G 9 y Z V 9 M b 2 9 r d X A v S W 5 z Z X J 0 Z W Q l M j B G a X J z d C U y M E N o Y X J h Y 3 R l c n M 8 L 0 l 0 Z W 1 Q Y X R o P j w v S X R l b U x v Y 2 F 0 a W 9 u P j x T d G F i b G V F b n R y a W V z L z 4 8 L 0 l 0 Z W 0 + P E l 0 Z W 0 + P E l 0 Z W 1 M b 2 N h d G l v b j 4 8 S X R l b V R 5 c G U + R m 9 y b X V s Y T w v S X R l b V R 5 c G U + P E l 0 Z W 1 Q Y X R o P l N l Y 3 R p b 2 4 x L 1 N 0 b 3 J l X 0 x v b 2 t 1 c C 9 S Z W 5 h b W V k J T I w Q 2 9 s d W 1 u c z w v S X R l b V B h d G g + P C 9 J d G V t T G 9 j Y X R p b 2 4 + P F N 0 Y W J s Z U V u d H J p Z X M v P j w v S X R l b T 4 8 S X R l b T 4 8 S X R l b U x v Y 2 F 0 a W 9 u P j x J d G V t V H l w Z T 5 G b 3 J t d W x h P C 9 J d G V t V H l w Z T 4 8 S X R l b V B h d G g + U 2 V j d G l v b j E v U 3 R v c m V f T G 9 v a 3 V w L 0 l u c 2 V y d G V k J T I w V G V 4 d C U y M E J l Z m 9 y Z S U y M E R l b G l t a X R l c j w v S X R l b V B h d G g + P C 9 J d G V t T G 9 j Y X R p b 2 4 + P F N 0 Y W J s Z U V u d H J p Z X M v P j w v S X R l b T 4 8 S X R l b T 4 8 S X R l b U x v Y 2 F 0 a W 9 u P j x J d G V t V H l w Z T 5 G b 3 J t d W x h P C 9 J d G V t V H l w Z T 4 8 S X R l b V B h d G g + U 2 V j d G l v b j E v U 3 R v c m V f T G 9 v a 3 V w L 1 J l b W 9 2 Z W Q l M j B D b 2 x 1 b W 5 z P C 9 J d G V t U G F 0 a D 4 8 L 0 l 0 Z W 1 M b 2 N h d G l v b j 4 8 U 3 R h Y m x l R W 5 0 c m l l c y 8 + P C 9 J d G V t P j x J d G V t P j x J d G V t T G 9 j Y X R p b 2 4 + P E l 0 Z W 1 U e X B l P k Z v c m 1 1 b G E 8 L 0 l 0 Z W 1 U e X B l P j x J d G V t U G F 0 a D 5 T Z W N 0 a W 9 u M S 9 T d G 9 y Z V 9 M b 2 9 r d X A v U m V u Y W 1 l Z C U y M E N v b H V t b n M x P C 9 J d G V t U G F 0 a D 4 8 L 0 l 0 Z W 1 M b 2 N h d G l v b j 4 8 U 3 R h Y m x l R W 5 0 c m l l c y 8 + P C 9 J d G V t P j x J d G V t P j x J d G V t T G 9 j Y X R p b 2 4 + P E l 0 Z W 1 U e X B l P k Z v c m 1 1 b G E 8 L 0 l 0 Z W 1 U e X B l P j x J d G V t U G F 0 a D 5 T Z W N 0 a W 9 u M S 9 Q c m 9 k d W N 0 X 0 x v b 2 t 1 c C 9 T b 3 V y Y 2 U 8 L 0 l 0 Z W 1 Q Y X R o P j w v S X R l b U x v Y 2 F 0 a W 9 u P j x T d G F i b G V F b n R y a W V z L z 4 8 L 0 l 0 Z W 0 + P E l 0 Z W 0 + P E l 0 Z W 1 M b 2 N h d G l v b j 4 8 S X R l b V R 5 c G U + R m 9 y b X V s Y T w v S X R l b V R 5 c G U + P E l 0 Z W 1 Q Y X R o P l N l Y 3 R p b 2 4 x L 1 B y b 2 R 1 Y 3 R f T G 9 v a 3 V w L 1 B y b 2 1 v d G V k J T I w S G V h Z G V y c z w v S X R l b V B h d G g + P C 9 J d G V t T G 9 j Y X R p b 2 4 + P F N 0 Y W J s Z U V u d H J p Z X M v P j w v S X R l b T 4 8 S X R l b T 4 8 S X R l b U x v Y 2 F 0 a W 9 u P j x J d G V t V H l w Z T 5 G b 3 J t d W x h P C 9 J d G V t V H l w Z T 4 8 S X R l b V B h d G g + U 2 V j d G l v b j E v U H J v Z H V j d F 9 M b 2 9 r d X A v Q 2 h h b m d l Z C U y M F R 5 c G U 8 L 0 l 0 Z W 1 Q Y X R o P j w v S X R l b U x v Y 2 F 0 a W 9 u P j x T d G F i b G V F b n R y a W V z L z 4 8 L 0 l 0 Z W 0 + P E l 0 Z W 0 + P E l 0 Z W 1 M b 2 N h d G l v b j 4 8 S X R l b V R 5 c G U + R m 9 y b X V s Y T w v S X R l b V R 5 c G U + P E l 0 Z W 1 Q Y X R o P l N l Y 3 R p b 2 4 x L 1 B y b 2 R 1 Y 3 R f T G 9 v a 3 V w L 0 N h b G N 1 b G F 0 Z W Q l M j B E a X N j b 3 V u d C U y M F B y a W N l P C 9 J d G V t U G F 0 a D 4 8 L 0 l 0 Z W 1 M b 2 N h d G l v b j 4 8 U 3 R h Y m x l R W 5 0 c m l l c y 8 + P C 9 J d G V t P j x J d G V t P j x J d G V t T G 9 j Y X R p b 2 4 + P E l 0 Z W 1 U e X B l P k Z v c m 1 1 b G E 8 L 0 l 0 Z W 1 U e X B l P j x J d G V t U G F 0 a D 5 T Z W N 0 a W 9 u M S 9 Q c m 9 k d W N 0 X 0 x v b 2 t 1 c C 9 J b n N l c n R l Z C U y M F J v d W 5 k a W 5 n P C 9 J d G V t U G F 0 a D 4 8 L 0 l 0 Z W 1 M b 2 N h d G l v b j 4 8 U 3 R h Y m x l R W 5 0 c m l l c y 8 + P C 9 J d G V t P j x J d G V t P j x J d G V t T G 9 j Y X R p b 2 4 + P E l 0 Z W 1 U e X B l P k Z v c m 1 1 b G E 8 L 0 l 0 Z W 1 U e X B l P j x J d G V t U G F 0 a D 5 T Z W N 0 a W 9 u M S 9 Q c m 9 k d W N 0 X 0 x v b 2 t 1 c C 9 S Z W 1 v d m V k J T I w Q 2 9 s d W 1 u c z w v S X R l b V B h d G g + P C 9 J d G V t T G 9 j Y X R p b 2 4 + P F N 0 Y W J s Z U V u d H J p Z X M v P j w v S X R l b T 4 8 S X R l b T 4 8 S X R l b U x v Y 2 F 0 a W 9 u P j x J d G V t V H l w Z T 5 G b 3 J t d W x h P C 9 J d G V t V H l w Z T 4 8 S X R l b V B h d G g + U 2 V j d G l v b j E v U H J v Z H V j d F 9 M b 2 9 r d X A v U m V u Y W 1 l Z C U y M E N v b H V t b n M 8 L 0 l 0 Z W 1 Q Y X R o P j w v S X R l b U x v Y 2 F 0 a W 9 u P j x T d G F i b G V F b n R y a W V z L z 4 8 L 0 l 0 Z W 0 + P E l 0 Z W 0 + P E l 0 Z W 1 M b 2 N h d G l v b j 4 8 S X R l b V R 5 c G U + R m 9 y b X V s Y T w v S X R l b V R 5 c G U + P E l 0 Z W 1 Q Y X R o P l N l Y 3 R p b 2 4 x L 0 N h b G V u Z G F y X 0 x v b 2 t 1 c C 9 T b 3 V y Y 2 U 8 L 0 l 0 Z W 1 Q Y X R o P j w v S X R l b U x v Y 2 F 0 a W 9 u P j x T d G F i b G V F b n R y a W V z L z 4 8 L 0 l 0 Z W 0 + P E l 0 Z W 0 + P E l 0 Z W 1 M b 2 N h d G l v b j 4 8 S X R l b V R 5 c G U + R m 9 y b X V s Y T w v S X R l b V R 5 c G U + P E l 0 Z W 1 Q Y X R o P l N l Y 3 R p b 2 4 x L 0 N h b G V u Z G F y X 0 x v b 2 t 1 c C 9 Q c m 9 t b 3 R l Z C U y M E h l Y W R l c n M 8 L 0 l 0 Z W 1 Q Y X R o P j w v S X R l b U x v Y 2 F 0 a W 9 u P j x T d G F i b G V F b n R y a W V z L z 4 8 L 0 l 0 Z W 0 + P E l 0 Z W 0 + P E l 0 Z W 1 M b 2 N h d G l v b j 4 8 S X R l b V R 5 c G U + R m 9 y b X V s Y T w v S X R l b V R 5 c G U + P E l 0 Z W 1 Q Y X R o P l N l Y 3 R p b 2 4 x L 0 N h b G V u Z G F y X 0 x v b 2 t 1 c C 9 D a G F u Z 2 V k J T I w V H l w Z T w v S X R l b V B h d G g + P C 9 J d G V t T G 9 j Y X R p b 2 4 + P F N 0 Y W J s Z U V u d H J p Z X M v P j w v S X R l b T 4 8 S X R l b T 4 8 S X R l b U x v Y 2 F 0 a W 9 u P j x J d G V t V H l w Z T 5 G b 3 J t d W x h P C 9 J d G V t V H l w Z T 4 8 S X R l b V B h d G g + U 2 V j d G l v b j E v Q 2 F s Z W 5 k Y X J f T G 9 v a 3 V w L 0 l u c 2 V y d G V k J T I w W W V h c j w v S X R l b V B h d G g + P C 9 J d G V t T G 9 j Y X R p b 2 4 + P F N 0 Y W J s Z U V u d H J p Z X M v P j w v S X R l b T 4 8 S X R l b T 4 8 S X R l b U x v Y 2 F 0 a W 9 u P j x J d G V t V H l w Z T 5 G b 3 J t d W x h P C 9 J d G V t V H l w Z T 4 8 S X R l b V B h d G g + U 2 V j d G l v b j E v Q 2 F s Z W 5 k Y X J f T G 9 v a 3 V w L 0 Z p b H R l c m V k J T I w U m 9 3 c z w v S X R l b V B h d G g + P C 9 J d G V t T G 9 j Y X R p b 2 4 + P F N 0 Y W J s Z U V u d H J p Z X M v P j w v S X R l b T 4 8 S X R l b T 4 8 S X R l b U x v Y 2 F 0 a W 9 u P j x J d G V t V H l w Z T 5 G b 3 J t d W x h P C 9 J d G V t V H l w Z T 4 8 S X R l b V B h d G g + U 2 V j d G l v b j E v Q 2 F s Z W 5 k Y X J f T G 9 v a 3 V w L 0 l u c 2 V y d G V k J T I w T W 9 u d G g 8 L 0 l 0 Z W 1 Q Y X R o P j w v S X R l b U x v Y 2 F 0 a W 9 u P j x T d G F i b G V F b n R y a W V z L z 4 8 L 0 l 0 Z W 0 + P E l 0 Z W 0 + P E l 0 Z W 1 M b 2 N h d G l v b j 4 8 S X R l b V R 5 c G U + R m 9 y b X V s Y T w v S X R l b V R 5 c G U + P E l 0 Z W 1 Q Y X R o P l N l Y 3 R p b 2 4 x L 0 N h b G V u Z G F y X 0 x v b 2 t 1 c C 9 G a W x 0 Z X J l Z C U y M F J v d 3 M x P C 9 J d G V t U G F 0 a D 4 8 L 0 l 0 Z W 1 M b 2 N h d G l v b j 4 8 U 3 R h Y m x l R W 5 0 c m l l c y 8 + P C 9 J d G V t P j x J d G V t P j x J d G V t T G 9 j Y X R p b 2 4 + P E l 0 Z W 1 U e X B l P k Z v c m 1 1 b G E 8 L 0 l 0 Z W 1 U e X B l P j x J d G V t U G F 0 a D 5 T Z W N 0 a W 9 u M S 9 D Y W x l b m R h c l 9 M b 2 9 r d X A v S W 5 z Z X J 0 Z W Q l M j B N b 2 5 0 a C U y M E 5 h b W U 8 L 0 l 0 Z W 1 Q Y X R o P j w v S X R l b U x v Y 2 F 0 a W 9 u P j x T d G F i b G V F b n R y a W V z L z 4 8 L 0 l 0 Z W 0 + P E l 0 Z W 0 + P E l 0 Z W 1 M b 2 N h d G l v b j 4 8 S X R l b V R 5 c G U + R m 9 y b X V s Y T w v S X R l b V R 5 c G U + P E l 0 Z W 1 Q Y X R o P l N l Y 3 R p b 2 4 x L 0 N h b G V u Z G F y X 0 x v b 2 t 1 c C 9 J b n N l c n R l Z C U y M F F 1 Y X J 0 Z X I 8 L 0 l 0 Z W 1 Q Y X R o P j w v S X R l b U x v Y 2 F 0 a W 9 u P j x T d G F i b G V F b n R y a W V z L z 4 8 L 0 l 0 Z W 0 + P E l 0 Z W 0 + P E l 0 Z W 1 M b 2 N h d G l v b j 4 8 S X R l b V R 5 c G U + R m 9 y b X V s Y T w v S X R l b V R 5 c G U + P E l 0 Z W 1 Q Y X R o P l N l Y 3 R p b 2 4 x L 0 N h b G V u Z G F y X 0 x v b 2 t 1 c C 9 G a W x 0 Z X J l Z C U y M F J v d 3 M y P C 9 J d G V t U G F 0 a D 4 8 L 0 l 0 Z W 1 M b 2 N h d G l v b j 4 8 U 3 R h Y m x l R W 5 0 c m l l c y 8 + P C 9 J d G V t P j x J d G V t P j x J d G V t T G 9 j Y X R p b 2 4 + P E l 0 Z W 1 U e X B l P k Z v c m 1 1 b G E 8 L 0 l 0 Z W 1 U e X B l P j x J d G V t U G F 0 a D 5 T Z W N 0 a W 9 u M S 9 D Y W x l b m R h c l 9 M b 2 9 r d X A v S W 5 z Z X J 0 Z W Q l M j B T d G F y d C U y M G 9 m J T I w V 2 V l a z w v S X R l b V B h d G g + P C 9 J d G V t T G 9 j Y X R p b 2 4 + P F N 0 Y W J s Z U V u d H J p Z X M v P j w v S X R l b T 4 8 S X R l b T 4 8 S X R l b U x v Y 2 F 0 a W 9 u P j x J d G V t V H l w Z T 5 G b 3 J t d W x h P C 9 J d G V t V H l w Z T 4 8 S X R l b V B h d G g + U 2 V j d G l v b j E v Q 2 F s Z W 5 k Y X J f T G 9 v a 3 V w L 0 l u c 2 V y d G V k J T I w R G F 5 P C 9 J d G V t U G F 0 a D 4 8 L 0 l 0 Z W 1 M b 2 N h d G l v b j 4 8 U 3 R h Y m x l R W 5 0 c m l l c y 8 + P C 9 J d G V t P j x J d G V t P j x J d G V t T G 9 j Y X R p b 2 4 + P E l 0 Z W 1 U e X B l P k Z v c m 1 1 b G E 8 L 0 l 0 Z W 1 U e X B l P j x J d G V t U G F 0 a D 5 T Z W N 0 a W 9 u M S 9 D Y W x l b m R h c l 9 M b 2 9 r d X A v R m l s d G V y Z W Q l M j B S b 3 d z M z w v S X R l b V B h d G g + P C 9 J d G V t T G 9 j Y X R p b 2 4 + P F N 0 Y W J s Z U V u d H J p Z X M v P j w v S X R l b T 4 8 S X R l b T 4 8 S X R l b U x v Y 2 F 0 a W 9 u P j x J d G V t V H l w Z T 5 G b 3 J t d W x h P C 9 J d G V t V H l w Z T 4 8 S X R l b V B h d G g + U 2 V j d G l v b j E v Q 2 F s Z W 5 k Y X J f T G 9 v a 3 V w L 0 l u c 2 V y d G V k J T I w R G F 5 J T I w T m F t Z T w v S X R l b V B h d G g + P C 9 J d G V t T G 9 j Y X R p b 2 4 + P F N 0 Y W J s Z U V u d H J p Z X M v P j w v S X R l b T 4 8 S X R l b T 4 8 S X R l b U x v Y 2 F 0 a W 9 u P j x J d G V t V H l w Z T 5 G b 3 J t d W x h P C 9 J d G V t V H l w Z T 4 8 S X R l b V B h d G g + U 2 V j d G l v b j E v V H J h b n N h Y 3 R p b 2 5 z L 1 N v d X J j Z T w v S X R l b V B h d G g + P C 9 J d G V t T G 9 j Y X R p b 2 4 + P F N 0 Y W J s Z U V u d H J p Z X M v P j w v S X R l b T 4 8 S X R l b T 4 8 S X R l b U x v Y 2 F 0 a W 9 u P j x J d G V t V H l w Z T 5 G b 3 J t d W x h P C 9 J d G V t V H l w Z T 4 8 S X R l b V B h d G g + U 2 V j d G l v b j E v U 2 F t c G x l J T I w R m l s Z S 9 T b 3 V y Y 2 U 8 L 0 l 0 Z W 1 Q Y X R o P j w v S X R l b U x v Y 2 F 0 a W 9 u P j x T d G F i b G V F b n R y a W V z L z 4 8 L 0 l 0 Z W 0 + P E l 0 Z W 0 + P E l 0 Z W 1 M b 2 N h d G l v b j 4 8 S X R l b V R 5 c G U + R m 9 y b X V s Y T w v S X R l b V R 5 c G U + P E l 0 Z W 1 Q Y X R o P l N l Y 3 R p b 2 4 x L 1 N h b X B s Z S U y M E Z p b G U v Q y U z Q S U 1 Q 1 V z Z X J z J T V D Q 2 h y a X M l N U N E Z X N r d G 9 w J T V D R m 9 v Z E 1 h c n Q l M j B E Y X R h J T V D V H J h b n N h Y 3 R p b 2 5 z J T V D X 0 Z v b 2 R N Y X J 0 X 1 R y Y W 5 z Y W N 0 a W 9 u c 1 8 x O T k 4 J T I w Y 3 N 2 P C 9 J d G V t U G F 0 a D 4 8 L 0 l 0 Z W 1 M b 2 N h d G l v b j 4 8 U 3 R h Y m x l R W 5 0 c m l l c y 8 + P C 9 J d G V t P j x J d G V t P j x J d G V t T G 9 j Y X R p b 2 4 + P E l 0 Z W 1 U e X B l P k Z v c m 1 1 b G E 8 L 0 l 0 Z W 1 U e X B l P j x J d G V t U G F 0 a D 5 T Z W N 0 a W 9 u M S 9 U c m F u c 2 Z v c m 0 l M j B T Y W 1 w b G U l M j B G a W x l J T I w Z n J v b S U y M F R y Y W 5 z Y W N 0 a W 9 u c y 9 T b 3 V y Y 2 U 8 L 0 l 0 Z W 1 Q Y X R o P j w v S X R l b U x v Y 2 F 0 a W 9 u P j x T d G F i b G V F b n R y a W V z L z 4 8 L 0 l 0 Z W 0 + P E l 0 Z W 0 + P E l 0 Z W 1 M b 2 N h d G l v b j 4 8 S X R l b V R 5 c G U + R m 9 y b X V s Y T w v S X R l b V R 5 c G U + P E l 0 Z W 1 Q Y X R o P l N l Y 3 R p b 2 4 x L 1 R y Y W 5 z Z m 9 y b S U y M F N h b X B s Z S U y M E Z p b G U l M j B m c m 9 t J T I w V H J h b n N h Y 3 R p b 2 5 z L 1 B y b 2 1 v d G V k J T I w S G V h Z G V y c z w v S X R l b V B h d G g + P C 9 J d G V t T G 9 j Y X R p b 2 4 + P F N 0 Y W J s Z U V u d H J p Z X M v P j w v S X R l b T 4 8 S X R l b T 4 8 S X R l b U x v Y 2 F 0 a W 9 u P j x J d G V t V H l w Z T 5 G b 3 J t d W x h P C 9 J d G V t V H l w Z T 4 8 S X R l b V B h d G g + U 2 V j d G l v b j E v V H J h b n N m b 3 J t J T I w R m l s Z S U y M G Z y b 2 0 l M j B U c m F u c 2 F j d G l v b n M v U 2 9 1 c m N l P C 9 J d G V t U G F 0 a D 4 8 L 0 l 0 Z W 1 M b 2 N h d G l v b j 4 8 U 3 R h Y m x l R W 5 0 c m l l c y 8 + P C 9 J d G V t P j x J d G V t P j x J d G V t T G 9 j Y X R p b 2 4 + P E l 0 Z W 1 U e X B l P k Z v c m 1 1 b G E 8 L 0 l 0 Z W 1 U e X B l P j x J d G V t U G F 0 a D 5 T Z W N 0 a W 9 u M S 9 U c m F u c 2 F j d G l v b n M v S W 5 2 b 2 t l J T I w Q 3 V z d G 9 t J T I w R n V u Y 3 R p b 2 4 x P C 9 J d G V t U G F 0 a D 4 8 L 0 l 0 Z W 1 M b 2 N h d G l v b j 4 8 U 3 R h Y m x l R W 5 0 c m l l c y 8 + P C 9 J d G V t P j x J d G V t P j x J d G V t T G 9 j Y X R p b 2 4 + P E l 0 Z W 1 U e X B l P k Z v c m 1 1 b G E 8 L 0 l 0 Z W 1 U e X B l P j x J d G V t U G F 0 a D 5 T Z W N 0 a W 9 u M S 9 U c m F u c 2 F j d G l v b n M v U m V u Y W 1 l Z C U y M E N v b H V t b n M x P C 9 J d G V t U G F 0 a D 4 8 L 0 l 0 Z W 1 M b 2 N h d G l v b j 4 8 U 3 R h Y m x l R W 5 0 c m l l c y 8 + P C 9 J d G V t P j x J d G V t P j x J d G V t T G 9 j Y X R p b 2 4 + P E l 0 Z W 1 U e X B l P k Z v c m 1 1 b G E 8 L 0 l 0 Z W 1 U e X B l P j x J d G V t U G F 0 a D 5 T Z W N 0 a W 9 u M S 9 U c m F u c 2 F j d G l v b n M v U m V t b 3 Z l Z C U y M E 9 0 a G V y J T I w Q 2 9 s d W 1 u c z E 8 L 0 l 0 Z W 1 Q Y X R o P j w v S X R l b U x v Y 2 F 0 a W 9 u P j x T d G F i b G V F b n R y a W V z L z 4 8 L 0 l 0 Z W 0 + P E l 0 Z W 0 + P E l 0 Z W 1 M b 2 N h d G l v b j 4 8 S X R l b V R 5 c G U + R m 9 y b X V s Y T w v S X R l b V R 5 c G U + P E l 0 Z W 1 Q Y X R o P l N l Y 3 R p b 2 4 x L 1 R y Y W 5 z Y W N 0 a W 9 u c y 9 F e H B h b m R l Z C U y M F R h Y m x l J T I w Q 2 9 s d W 1 u M T w v S X R l b V B h d G g + P C 9 J d G V t T G 9 j Y X R p b 2 4 + P F N 0 Y W J s Z U V u d H J p Z X M v P j w v S X R l b T 4 8 S X R l b T 4 8 S X R l b U x v Y 2 F 0 a W 9 u P j x J d G V t V H l w Z T 5 G b 3 J t d W x h P C 9 J d G V t V H l w Z T 4 8 S X R l b V B h d G g + U 2 V j d G l v b j E v V H J h b n N h Y 3 R p b 2 5 z L 0 N o Y W 5 n Z W Q l M j B U e X B l P C 9 J d G V t U G F 0 a D 4 8 L 0 l 0 Z W 1 M b 2 N h d G l v b j 4 8 U 3 R h Y m x l R W 5 0 c m l l c y 8 + P C 9 J d G V t P j x J d G V t P j x J d G V t T G 9 j Y X R p b 2 4 + P E l 0 Z W 1 U e X B l P k Z v c m 1 1 b G E 8 L 0 l 0 Z W 1 U e X B l P j x J d G V t U G F 0 a D 5 T Z W N 0 a W 9 u M S 9 U c m F u c 2 F j d G l v b n M v U 2 9 y d G V k J T I w U m 9 3 c z w v S X R l b V B h d G g + P C 9 J d G V t T G 9 j Y X R p b 2 4 + P F N 0 Y W J s Z U V u d H J p Z X M v P j w v S X R l b T 4 8 S X R l b T 4 8 S X R l b U x v Y 2 F 0 a W 9 u P j x J d G V t V H l w Z T 5 G b 3 J t d W x h P C 9 J d G V t V H l w Z T 4 8 S X R l b V B h d G g + U 2 V j d G l v b j E v V H J h b n N h Y 3 R p b 2 5 z L 1 J l b W 9 2 Z W Q l M j B D b 2 x 1 b W 5 z P C 9 J d G V t U G F 0 a D 4 8 L 0 l 0 Z W 1 M b 2 N h d G l v b j 4 8 U 3 R h Y m x l R W 5 0 c m l l c y 8 + P C 9 J d G V t P j x J d G V t P j x J d G V t T G 9 j Y X R p b 2 4 + P E l 0 Z W 1 U e X B l P k Z v c m 1 1 b G E 8 L 0 l 0 Z W 1 U e X B l P j x J d G V t U G F 0 a D 5 T Z W N 0 a W 9 u M S 9 S Z W d p b 2 5 f T G 9 v a 3 V w L 1 N v d X J j Z T w v S X R l b V B h d G g + P C 9 J d G V t T G 9 j Y X R p b 2 4 + P F N 0 Y W J s Z U V u d H J p Z X M v P j w v S X R l b T 4 8 S X R l b T 4 8 S X R l b U x v Y 2 F 0 a W 9 u P j x J d G V t V H l w Z T 5 G b 3 J t d W x h P C 9 J d G V t V H l w Z T 4 8 S X R l b V B h d G g + U 2 V j d G l v b j E v U m V n a W 9 u X 0 x v b 2 t 1 c C 9 Q c m 9 t b 3 R l Z C U y M E h l Y W R l c n M 8 L 0 l 0 Z W 1 Q Y X R o P j w v S X R l b U x v Y 2 F 0 a W 9 u P j x T d G F i b G V F b n R y a W V z L z 4 8 L 0 l 0 Z W 0 + P E l 0 Z W 0 + P E l 0 Z W 1 M b 2 N h d G l v b j 4 8 S X R l b V R 5 c G U + R m 9 y b X V s Y T w v S X R l b V R 5 c G U + P E l 0 Z W 1 Q Y X R o P l N l Y 3 R p b 2 4 x L 1 J l Z 2 l v b l 9 M b 2 9 r d X A v Q 2 h h b m d l Z C U y M F R 5 c G U 8 L 0 l 0 Z W 1 Q Y X R o P j w v S X R l b U x v Y 2 F 0 a W 9 u P j x T d G F i b G V F b n R y a W V z L z 4 8 L 0 l 0 Z W 0 + P E l 0 Z W 0 + P E l 0 Z W 1 M b 2 N h d G l v b j 4 8 S X R l b V R 5 c G U + R m 9 y b X V s Y T w v S X R l b V R 5 c G U + P E l 0 Z W 1 Q Y X R o P l N l Y 3 R p b 2 4 x L 0 N 1 c 3 R v b W V y X 0 x v b 2 t 1 c C 9 J b n N l c n R l Z C U y M E 1 l c m d l Z C U y M E N v b H V t b j w v S X R l b V B h d G g + P C 9 J d G V t T G 9 j Y X R p b 2 4 + P F N 0 Y W J s Z U V u d H J p Z X M v P j w v S X R l b T 4 8 S X R l b T 4 8 S X R l b U x v Y 2 F 0 a W 9 u P j x J d G V t V H l w Z T 5 G b 3 J t d W x h P C 9 J d G V t V H l w Z T 4 8 S X R l b V B h d G g + U 2 V j d G l v b j E v Q 3 V z d G 9 t Z X J f T G 9 v a 3 V w L 1 J l b 3 J k Z X J l Z C U y M E N v b H V t b n M 8 L 0 l 0 Z W 1 Q Y X R o P j w v S X R l b U x v Y 2 F 0 a W 9 u P j x T d G F i b G V F b n R y a W V z L z 4 8 L 0 l 0 Z W 0 + P E l 0 Z W 0 + P E l 0 Z W 1 M b 2 N h d G l v b j 4 8 S X R l b V R 5 c G U + R m 9 y b X V s Y T w v S X R l b V R 5 c G U + P E l 0 Z W 1 Q Y X R o P l N l Y 3 R p b 2 4 x L 0 N 1 c 3 R v b W V y X 0 x v b 2 t 1 c C 9 J b n N l c n R l Z C U y M F l l Y X I 8 L 0 l 0 Z W 1 Q Y X R o P j w v S X R l b U x v Y 2 F 0 a W 9 u P j x T d G F i b G V F b n R y a W V z L z 4 8 L 0 l 0 Z W 0 + P E l 0 Z W 0 + P E l 0 Z W 1 M b 2 N h d G l v b j 4 8 S X R l b V R 5 c G U + R m 9 y b X V s Y T w v S X R l b V R 5 c G U + P E l 0 Z W 1 Q Y X R o P l N l Y 3 R p b 2 4 x L 0 N 1 c 3 R v b W V y X 0 x v b 2 t 1 c C 9 S Z W 5 h b W V k J T I w Q 2 9 s d W 1 u c z w v S X R l b V B h d G g + P C 9 J d G V t T G 9 j Y X R p b 2 4 + P F N 0 Y W J s Z U V u d H J p Z X M v P j w v S X R l b T 4 8 S X R l b T 4 8 S X R l b U x v Y 2 F 0 a W 9 u P j x J d G V t V H l w Z T 5 G b 3 J t d W x h P C 9 J d G V t V H l w Z T 4 8 S X R l b V B h d G g + U 2 V j d G l v b j E v Q 3 V z d G 9 t Z X J f T G 9 v a 3 V w L 0 N o Y W 5 n Z W Q l M j B U e X B l M T w v S X R l b V B h d G g + P C 9 J d G V t T G 9 j Y X R p b 2 4 + P F N 0 Y W J s Z U V u d H J p Z X M v P j w v S X R l b T 4 8 S X R l b T 4 8 S X R l b U x v Y 2 F 0 a W 9 u P j x J d G V t V H l w Z T 5 G b 3 J t d W x h P C 9 J d G V t V H l w Z T 4 8 S X R l b V B h d G g + U 2 V j d G l v b j E v Q 3 V z d G 9 t Z X J f T G 9 v a 3 V w L 0 F k Z G V k J T I w Q 2 9 u Z G l 0 a W 9 u Y W w l M j B D b 2 x 1 b W 4 8 L 0 l 0 Z W 1 Q Y X R o P j w v S X R l b U x v Y 2 F 0 a W 9 u P j x T d G F i b G V F b n R y a W V z L z 4 8 L 0 l 0 Z W 0 + P E l 0 Z W 0 + P E l 0 Z W 1 M b 2 N h d G l v b j 4 8 S X R l b V R 5 c G U + R m 9 y b X V s Y T w v S X R l b V R 5 c G U + P E l 0 Z W 1 Q Y X R o P l N l Y 3 R p b 2 4 x L 0 N 1 c 3 R v b W V y X 0 x v b 2 t 1 c C 9 S Z W 9 y Z G V y Z W Q l M j B D b 2 x 1 b W 5 z M T w v S X R l b V B h d G g + P C 9 J d G V t T G 9 j Y X R p b 2 4 + P F N 0 Y W J s Z U V u d H J p Z X M v P j w v S X R l b T 4 8 S X R l b T 4 8 S X R l b U x v Y 2 F 0 a W 9 u P j x J d G V t V H l w Z T 5 G b 3 J t d W x h P C 9 J d G V t V H l w Z T 4 8 S X R l b V B h d G g + U 2 V j d G l v b j E v U m V 0 d X J u c y 9 T b 3 V y Y 2 U 8 L 0 l 0 Z W 1 Q Y X R o P j w v S X R l b U x v Y 2 F 0 a W 9 u P j x T d G F i b G V F b n R y a W V z L z 4 8 L 0 l 0 Z W 0 + P E l 0 Z W 0 + P E l 0 Z W 1 M b 2 N h d G l v b j 4 8 S X R l b V R 5 c G U + R m 9 y b X V s Y T w v S X R l b V R 5 c G U + P E l 0 Z W 1 Q Y X R o P l N l Y 3 R p b 2 4 x L 1 J l d H V y b n M v U H J v b W 9 0 Z W Q l M j B I Z W F k Z X J z P C 9 J d G V t U G F 0 a D 4 8 L 0 l 0 Z W 1 M b 2 N h d G l v b j 4 8 U 3 R h Y m x l R W 5 0 c m l l c y 8 + P C 9 J d G V t P j x J d G V t P j x J d G V t T G 9 j Y X R p b 2 4 + P E l 0 Z W 1 U e X B l P k Z v c m 1 1 b G E 8 L 0 l 0 Z W 1 U e X B l P j x J d G V t U G F 0 a D 5 T Z W N 0 a W 9 u M S 9 S Z X R 1 c m 5 z L 0 N o Y W 5 n Z W Q l M j B U e X B l P C 9 J d G V t U G F 0 a D 4 8 L 0 l 0 Z W 1 M b 2 N h d G l v b j 4 8 U 3 R h Y m x l R W 5 0 c m l l c y 8 + P C 9 J d G V t P j x J d G V t P j x J d G V t T G 9 j Y X R p b 2 4 + P E l 0 Z W 1 U e X B l P k F s b E Z v c m 1 1 b G F z P C 9 J d G V t V H l w Z T 4 8 S X R l b V B h d G g + P C 9 J d G V t U G F 0 a D 4 8 L 0 l 0 Z W 1 M b 2 N h d G l v b j 4 8 U 3 R h Y m x l R W 5 0 c m l l c z 4 8 R W 5 0 c n k g V H l w Z T 0 i U X V l c n l H c m 9 1 c H M i I F Z h b H V l P S J z Q W d B Q U F B Q U F B Q U J V M V J N T k M 0 T k N S W T Z M a 3 V t c z B D a D J J R l J 5 W V c 1 e l p t O X l i U 0 J H Y V d 4 b E l H W n l i M j B n V k h K a G J u T m h Z M 1 J w Y j I 1 e k F B Q U F B Q U F B Q U F B Q U F O R 3 d I a D J Y b H J 0 S n Q 0 e U 5 v U G 1 B M C 9 R T V U y R n R j R 3 h s S U Z G M V p Y S j V B Q U Z V M V J N T k M 0 T k N S W T Z M a 3 V t c z B D a D J B Q U F B Q U E 9 P S I v P j x F b n R y e S B U e X B l P S J S Z W x h d G l v b n N o a X B z I i B W Y W x 1 Z T 0 i c 0 F B Q U F B Q T 0 9 I i 8 + P C 9 T d G F i b G V F b n R y a W V z P j w v S X R l b T 4 8 L 0 l 0 Z W 1 z P j w v T G 9 j Y W x Q Y W N r Y W d l T W V 0 Y W R h d G F G a W x l P h Y A A A B Q S w U G A A A A A A A A A A A A A A A A A A A A A A A A J g E A A A E A A A D Q j J 3 f A R X R E Y x 6 A M B P w p f r A Q A A A E 5 j o G 3 z o I 9 P o b d W E d 3 n 2 B g A A A A A A g A A A A A A E G Y A A A A B A A A g A A A A + W 4 B k j g m / a F d R S x p T o g k 8 P b c d O d i s F J i R O 4 u Z 8 h z N a U A A A A A D o A A A A A C A A A g A A A A I d N q V s X L R s Z o 7 q i C I d C 3 G 9 G H s x 5 2 E l w J / J w T 8 6 p 6 D F p Q A A A A j q w Y L / 1 4 k T O 2 s R Y e 1 I v C G d a c L r E e b W b v M T z H D + K D p g t n d k 0 u 0 L 8 l B E q x D 9 L L 6 x c c g r T + y k W Q n t s F E 9 W F k / z x E q S z g 2 H Y 1 Q E F G 6 T o r g d Q i V d A A A A A h 9 6 R I f P / V r Y 3 p L t O p 8 O J D 2 i e g 1 z Z x Y j s H 7 S I 6 c h f A x J 8 2 j o v x R M B Z N I R 4 w E o t k q y I K Z g w 0 T o I 1 E y T 5 y 8 d x g V J A = = < / D a t a M a s h u p > 
</file>

<file path=customXml/item44.xml>��< ? x m l   v e r s i o n = " 1 . 0 "   e n c o d i n g = " U T F - 1 6 " ? > < G e m i n i   x m l n s = " h t t p : / / g e m i n i / p i v o t c u s t o m i z a t i o n / T a b l e X M L _ R e g i o n _ L o o k u p _ a 1 3 6 b 3 9 7 - b 0 1 b - 4 b 4 3 - a 0 1 4 - b 2 5 5 f 4 1 c 5 f c f " > < 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6 4 9 2 0 7 8 2 - 2 2 2 0 - 4 4 7 3 - 8 1 9 e - 5 b 0 1 a 7 7 9 6 9 e 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46.xml>��< ? x m l   v e r s i o n = " 1 . 0 "   e n c o d i n g = " U T F - 1 6 " ? > < G e m i n i   x m l n s = " h t t p : / / g e m i n i / p i v o t c u s t o m i z a t i o n / T a b l e X M L _ T r a n s a c t i o n s _ 1 9 9 7 _ 6 5 9 a 3 3 d 3 - 7 6 b b - 4 0 0 4 - 9 d d 1 - f 8 9 e 7 a e b 8 5 e 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 2 0 2 4 - 0 3 - 0 6 T 1 5 : 0 1 : 3 3 . 4 4 1 0 8 8 2 - 0 6 : 0 0 < / L a s t P r o c e s s e d T i m e > < / D a t a M o d e l i n g S a n d b o x . S e r i a l i z e d S a n d b o x E r r o r C a c h e > ] ] > < / C u s t o m C o n t e n t > < / G e m i n i > 
</file>

<file path=customXml/item48.xml>��< ? x m l   v e r s i o n = " 1 . 0 "   e n c o d i n g = " U T F - 1 6 " ? > < G e m i n i   x m l n s = " h t t p : / / g e m i n i / p i v o t c u s t o m i z a t i o n / T a b l e X M L _ S t o r e _ L o o k u p _ 7 3 0 a 5 d 0 5 - 6 6 6 b - 4 b 9 1 - b b c 6 - 2 e 4 0 b 7 1 a c a 4 3 " > < 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 1 7 4 < / i n t > < / v a l u e > < / i t e m > < i t e m > < k e y > < s t r i n g > r e g i o n _ i d < / s t r i n g > < / k e y > < v a l u e > < i n t > 1 1 5 < / 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 f i r s t _ o p e n e d _ d a t e < / s t r i n g > < / k e y > < v a l u e > < i n t > 1 8 4 < / i n t > < / v a l u e > < / i t e m > < i t e m > < k e y > < s t r i n g > l a s t _ r e m o d e l _ d a t e < / s t r i n g > < / k e y > < v a l u e > < i n t > 1 8 6 < / i n t > < / v a l u e > < / i t e m > < i t e m > < k e y > < s t r i n g > t o t a l _ s q f t < / s t r i n g > < / k e y > < v a l u e > < i n t > 1 1 7 < / i n t > < / v a l u e > < / i t e m > < i t e m > < k e y > < s t r i n g > g r o c e r y _ s q f t < / s t r i n g > < / k e y > < v a l u e > < i n t > 1 4 1 < / i n t > < / v a l u e > < / i t e m > < i t e m > < k e y > < s t r i n g > f u l l _ a d d r e s s < / s t r i n g > < / k e y > < v a l u e > < i n t > 1 3 7 < / i n t > < / v a l u e > < / i t e m > < i t e m > < k e y > < s t r i n g > a r e a _ c o d e < / s t r i n g > < / k e y > < v a l u e > < i n t > 1 2 3 < / i n t > < / v a l u e > < / i t e m > < i t e m > < k e y > < s t r i n g > s u p e r m a r k e t _ s i z e < / s t r i n g > < / k e y > < v a l u e > < i n t > 1 9 9 < / i n t > < / v a l u e > < / i t e m > < i t e m > < k e y > < s t r i n g > s t o r e _ s t r e e t _ n u m < / s t r i n g > < / k e y > < v a l u e > < i n t > 1 8 1 < / i n t > < / v a l u e > < / i t e m > < i t e m > < k e y > < s t r i n g > y e a r s _ s i n c e _ r e m o d e l < / 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 y e a r s _ s i n c e _ r e m o d e l < / s t r i n g > < / k e y > < v a l u e > < i n t > 1 7 < / 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49.xml>��< ? x m l   v e r s i o n = " 1 . 0 "   e n c o d i n g = " U T F - 1 6 " ? > < G e m i n i   x m l n s = " h t t p : / / g e m i n i / p i v o t c u s t o m i z a t i o n / R e l a t i o n s h i p A u t o D e t e c t i o n E n a b l e d " > < C u s t o m C o n t e n t > < ! [ C D A T A [ T r u e ] ] > < / C u s t o m C o n t e n t > < / G e m i n i > 
</file>

<file path=customXml/item5.xml>��< ? x m l   v e r s i o n = " 1 . 0 "   e n c o d i n g = " U T F - 1 6 " ? > < G e m i n i   x m l n s = " h t t p : / / g e m i n i / p i v o t c u s t o m i z a t i o n / b e f 3 8 d 0 f - 7 8 1 f - 4 9 c e - 9 f 6 b - 6 2 5 0 b b 9 f a 0 c 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50.xml>��< ? x m l   v e r s i o n = " 1 . 0 "   e n c o d i n g = " U T F - 1 6 " ? > < G e m i n i   x m l n s = " h t t p : / / g e m i n i / p i v o t c u s t o m i z a t i o n / 6 7 2 c 0 4 1 a - 5 f 9 8 - 4 0 d f - 9 8 a d - 9 1 1 8 c d 2 d 4 6 e d " > < 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51.xml>��< ? x m l   v e r s i o n = " 1 . 0 "   e n c o d i n g = " U T F - 1 6 " ? > < G e m i n i   x m l n s = " h t t p : / / g e m i n i / p i v o t c u s t o m i z a t i o n / T a b l e X M L _ P r o d u c t _ L o o k u p _ e 3 0 e 6 8 d 7 - a c e 7 - 4 e 1 6 - b 5 2 7 - 3 5 6 d b 0 e 6 3 3 7 7 " > < 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 d i s c o u n t _ p r i c e < / s t r i n g > < / k e y > < v a l u e > < i n t > 1 5 6 < / i n t > < / v a l u e > < / i t e m > < i t e m > < k e y > < s t r i n g > p r o d u c t _ c o s t < / s t r i n g > < / k e y > < v a l u e > < i n t > 1 4 5 < / i n t > < / v a l u e > < / i t e m > < i t e m > < k e y > < s t r i n g > p r o d u c t _ w e i g h t < / s t r i n g > < / k e y > < v a l u e > < i n t > 1 6 5 < / i n t > < / v a l u e > < / i t e m > < i t e m > < k e y > < s t r i n g > r e c y c l a b l e < / s t r i n g > < / k e y > < v a l u e > < i n t > 1 2 0 < / i n t > < / v a l u e > < / i t e m > < i t e m > < k e y > < s t r i n g > l o w _ f a t < / s t r i n g > < / k e y > < v a l u e > < i n t > 1 0 1 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e f b 9 5 a 4 f - 0 e 0 1 - 4 a b 8 - 9 c 2 5 - a 0 d 7 e a b c f b a 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 T r u e < / V i s i b l e > < / i t e m > < / C a l c u l a t e d F i e l d s > < S A H o s t H a s h > 0 < / S A H o s t H a s h > < G e m i n i F i e l d L i s t V i s i b l e > T r u e < / G e m i n i F i e l d L i s t V i s i b l e > < / S e t t i n g s > ] ] > < / C u s t o m C o n t e n t > < / G e m i n i > 
</file>

<file path=customXml/item6.xml>��< ? x m l   v e r s i o n = " 1 . 0 "   e n c o d i n g = " U T F - 1 6 " ? > < G e m i n i   x m l n s = " h t t p : / / g e m i n i / p i v o t c u s t o m i z a t i o n / M a n u a l C a l c M o d e " > < C u s t o m C o n t e n t > < ! [ C D A T A [ F a l s e ] ] > < / C u s t o m C o n t e n t > < / G e m i n i > 
</file>

<file path=customXml/item7.xml>��< ? x m l   v e r s i o n = " 1 . 0 "   e n c o d i n g = " U T F - 1 6 " ? > < G e m i n i   x m l n s = " h t t p : / / g e m i n i / p i v o t c u s t o m i z a t i o n / T a b l e X M L _ C a l e n d a r _ L o o k u p _ 8 7 a 1 e a e a - e 2 2 0 - 4 1 0 c - a 0 4 d - 1 a 8 0 2 c e 6 9 c c 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 2 0 6 < / i n t > < / v a l u e > < / i t e m > < i t e m > < k e y > < s t r i n g > Y e a r < / s t r i n g > < / k e y > < v a l u e > < i n t > 7 6 < / i n t > < / v a l u e > < / i t e m > < i t e m > < k e y > < s t r i n g > M o n t h < / s t r i n g > < / k e y > < v a l u e > < i n t > 9 5 < / i n t > < / v a l u e > < / i t e m > < i t e m > < k e y > < s t r i n g > M o n t h   N a m e < / s t r i n g > < / k e y > < v a l u e > < i n t > 1 4 4 < / i n t > < / v a l u e > < / i t e m > < i t e m > < k e y > < s t r i n g > Q u a r t e r < / s t r i n g > < / k e y > < v a l u e > < i n t > 1 0 4 < / i n t > < / v a l u e > < / i t e m > < i t e m > < k e y > < s t r i n g > S t a r t O f W e e k < / s t r i n g > < / k e y > < v a l u e > < i n t > 1 4 2 < / i n t > < / v a l u e > < / i t e m > < i t e m > < k e y > < s t r i n g > D a y < / s t r i n g > < / k e y > < v a l u e > < i n t > 7 3 < / i n t > < / v a l u e > < / i t e m > < i t e m > < k e y > < s t r i n g > D a y   N a m e < / s t r i n g > < / k e y > < v a l u e > < i n t > 1 2 2 < / i n t > < / v a l u e > < / i t e m > < i t e m > < k e y > < s t r i n g > W e e k e n d < / s t r i n g > < / k e y > < v a l u e > < i n t > 1 1 4 < / i n t > < / v a l u e > < / i t e m > < i t e m > < k e y > < s t r i n g > Q u a r t e r _ N a m e < / s t r i n g > < / k e y > < v a l u e > < i n t > 1 9 9 < / i n t > < / v a l u e > < / i t e m > < i t e m > < k e y > < s t r i n g > Y e a r _ M o n t h < / s t r i n g > < / k e y > < v a l u e > < i n t > 1 9 9 < / i n t > < / v a l u e > < / i t e m > < i t e m > < k e y > < s t r i n g > E n d _ O f _ M o n t h < / s t r i n g > < / k e y > < v a l u e > < i n t > 2 0 0 < / i n t > < / v a l u e > < / i t e m > < i t e m > < k e y > < s t r i n g > Y e a r _ M o n t h _ D a t e < / s t r i n g > < / k e y > < v a l u e > < i n t > 1 6 2 < / i n t > < / v a l u e > < / i t e m > < i t e m > < k e y > < s t r i n g > Y e a r _ M o n t h _ D a t e   ( Y e a r ) < / s t r i n g > < / k e y > < v a l u e > < i n t > 1 8 5 < / i n t > < / v a l u e > < / i t e m > < i t e m > < k e y > < s t r i n g > Y e a r _ M o n t h _ D a t e   ( Q u a r t e r ) < / s t r i n g > < / k e y > < v a l u e > < i n t > 2 0 7 < / i n t > < / v a l u e > < / i t e m > < i t e m > < k e y > < s t r i n g > Y e a r _ M o n t h _ D a t e   ( M o n t h   I n d e x ) < / s t r i n g > < / k e y > < v a l u e > < i n t > 2 3 8 < / i n t > < / v a l u e > < / i t e m > < i t e m > < k e y > < s t r i n g > Y e a r _ M o n t h _ D a t e   ( M o n t h ) < / s t r i n g > < / k e y > < v a l u e > < i n t > 2 0 0 < / i n t > < / v a l u e > < / i t e m > < i t e m > < k e y > < s t r i n g > d a t e   ( Y e a r ) < / s t r i n g > < / k e y > < v a l u e > < i n t > 1 0 3 < / i n t > < / v a l u e > < / i t e m > < i t e m > < k e y > < s t r i n g > d a t e   ( Q u a r t e r ) < / s t r i n g > < / k e y > < v a l u e > < i n t > 1 2 5 < / i n t > < / v a l u e > < / i t e m > < i t e m > < k e y > < s t r i n g > d a t e   ( M o n t h   I n d e x ) < / s t r i n g > < / k e y > < v a l u e > < i n t > 1 5 6 < / i n t > < / v a l u e > < / i t e m > < i t e m > < k e y > < s t r i n g > d a t e   ( M o n t h ) < / s t r i n g > < / k e y > < v a l u e > < i n t > 1 1 8 < / i n t > < / v a l u e > < / i t e m > < i t e m > < k e y > < s t r i n g > E n d _ O f _ M o n t h   ( Y e a r ) < / s t r i n g > < / k e y > < v a l u e > < i n t > 1 6 8 < / i n t > < / v a l u e > < / i t e m > < i t e m > < k e y > < s t r i n g > E n d _ O f _ M o n t h   ( Q u a r t e r ) < / s t r i n g > < / k e y > < v a l u e > < i n t > 1 9 0 < / i n t > < / v a l u e > < / i t e m > < i t e m > < k e y > < s t r i n g > E n d _ O f _ M o n t h   ( M o n t h   I n d e x ) < / s t r i n g > < / k e y > < v a l u e > < i n t > 2 2 1 < / i n t > < / v a l u e > < / i t e m > < i t e m > < k e y > < s t r i n g > E n d _ O f _ M o n t h   ( M o n t h ) < / s t r i n g > < / k e y > < v a l u e > < i n t > 1 8 3 < / 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 S t a r t O f W e e k < / s t r i n g > < / k e y > < v a l u e > < i n t > 5 < / i n t > < / v a l u e > < / i t e m > < i t e m > < k e y > < s t r i n g > D a y < / s t r i n g > < / k e y > < v a l u e > < i n t > 6 < / i n t > < / v a l u e > < / i t e m > < i t e m > < k e y > < s t r i n g > D a y   N a m e < / s t r i n g > < / k e y > < v a l u e > < i n t > 7 < / i n t > < / v a l u e > < / i t e m > < i t e m > < k e y > < s t r i n g > W e e k e n d < / s t r i n g > < / k e y > < v a l u e > < i n t > 8 < / i n t > < / v a l u e > < / i t e m > < i t e m > < k e y > < s t r i n g > Q u a r t e r _ N a m e < / s t r i n g > < / k e y > < v a l u e > < i n t > 9 < / i n t > < / v a l u e > < / i t e m > < i t e m > < k e y > < s t r i n g > Y e a r _ M o n t h < / s t r i n g > < / k e y > < v a l u e > < i n t > 1 1 < / i n t > < / v a l u e > < / i t e m > < i t e m > < k e y > < s t r i n g > E n d _ O f _ M o n t h < / s t r i n g > < / k e y > < v a l u e > < i n t > 1 2 < / i n t > < / v a l u e > < / i t e m > < i t e m > < k e y > < s t r i n g > Y e a r _ M o n t h _ D a t e < / s t r i n g > < / k e y > < v a l u e > < i n t > 1 0 < / i n t > < / v a l u e > < / i t e m > < i t e m > < k e y > < s t r i n g > Y e a r _ M o n t h _ D a t e   ( Y e a r ) < / s t r i n g > < / k e y > < v a l u e > < i n t > 1 3 < / i n t > < / v a l u e > < / i t e m > < i t e m > < k e y > < s t r i n g > Y e a r _ M o n t h _ D a t e   ( Q u a r t e r ) < / s t r i n g > < / k e y > < v a l u e > < i n t > 1 4 < / i n t > < / v a l u e > < / i t e m > < i t e m > < k e y > < s t r i n g > Y e a r _ M o n t h _ D a t e   ( M o n t h   I n d e x ) < / s t r i n g > < / k e y > < v a l u e > < i n t > 1 5 < / i n t > < / v a l u e > < / i t e m > < i t e m > < k e y > < s t r i n g > Y e a r _ M o n t h _ D a t e   ( M o n t h ) < / s t r i n g > < / k e y > < v a l u e > < i n t > 1 6 < / i n t > < / v a l u e > < / i t e m > < i t e m > < k e y > < s t r i n g > d a t e   ( Y e a r ) < / s t r i n g > < / k e y > < v a l u e > < i n t > 1 7 < / i n t > < / v a l u e > < / i t e m > < i t e m > < k e y > < s t r i n g > d a t e   ( Q u a r t e r ) < / s t r i n g > < / k e y > < v a l u e > < i n t > 1 8 < / i n t > < / v a l u e > < / i t e m > < i t e m > < k e y > < s t r i n g > d a t e   ( M o n t h   I n d e x ) < / s t r i n g > < / k e y > < v a l u e > < i n t > 1 9 < / i n t > < / v a l u e > < / i t e m > < i t e m > < k e y > < s t r i n g > d a t e   ( M o n t h ) < / s t r i n g > < / k e y > < v a l u e > < i n t > 2 0 < / i n t > < / v a l u e > < / i t e m > < i t e m > < k e y > < s t r i n g > E n d _ O f _ M o n t h   ( Y e a r ) < / s t r i n g > < / k e y > < v a l u e > < i n t > 2 1 < / i n t > < / v a l u e > < / i t e m > < i t e m > < k e y > < s t r i n g > E n d _ O f _ M o n t h   ( Q u a r t e r ) < / s t r i n g > < / k e y > < v a l u e > < i n t > 2 2 < / i n t > < / v a l u e > < / i t e m > < i t e m > < k e y > < s t r i n g > E n d _ O f _ M o n t h   ( M o n t h   I n d e x ) < / s t r i n g > < / k e y > < v a l u e > < i n t > 2 3 < / i n t > < / v a l u e > < / i t e m > < i t e m > < k e y > < s t r i n g > E n d _ O f _ M o n t h   ( M o n t h ) < / s t r i n g > < / k e y > < v a l u e > < i n t > 2 4 < / 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d 7 8 9 d 8 5 e - e 3 d 2 - 4 f 4 9 - 8 7 b 4 - 6 2 5 a d e a c 0 1 d 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9.xml>��< ? x m l   v e r s i o n = " 1 . 0 "   e n c o d i n g = " U T F - 1 6 " ? > < G e m i n i   x m l n s = " h t t p : / / g e m i n i / p i v o t c u s t o m i z a t i o n / 3 4 0 6 e 5 1 d - 1 7 0 b - 4 0 7 d - 8 1 7 a - 0 e 4 5 c 5 5 8 a 5 9 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i t e m > < M e a s u r e N a m e > % P r o f i t < / M e a s u r e N a m e > < D i s p l a y N a m e > % P r o f i t < / D i s p l a y N a m e > < V i s i b l e > F a l s e < / V i s i b l e > < / i t e m > < i t e m > < M e a s u r e N a m e > %   P r o f i t   M a r g i n < / M e a s u r e N a m e > < D i s p l a y N a m e > %   P r o f i t   M a r g i n < / D i s p l a y N a m e > < V i s i b l e > F a l s e < / V i s i b l e > < / i t e m > < i t e m > < M e a s u r e N a m e > P r o f i t   U S A < / M e a s u r e N a m e > < D i s p l a y N a m e > P r o f i t   U S A < / D i s p l a y N a m e > < V i s i b l e > F a l s e < / V i s i b l e > < / i t e m > < i t e m > < M e a s u r e N a m e > U S A   P r o f i t   F i l t e r < / M e a s u r e N a m e > < D i s p l a y N a m e > U S A   P r o f i t   F i l t e r < / D i s p l a y N a m e > < V i s i b l e > F a l s e < / V i s i b l e > < / i t e m > < i t e m > < M e a s u r e N a m e > P r o f i t   u n d e r   P r i c e   T h r e s h o l d < / M e a s u r e N a m e > < D i s p l a y N a m e > P r o f i t   u n d e r   P r i c e   T h r e s h o l d < / 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12663B7C-6DC0-4103-B9BC-A98FDC9AC3D6}">
  <ds:schemaRefs/>
</ds:datastoreItem>
</file>

<file path=customXml/itemProps10.xml><?xml version="1.0" encoding="utf-8"?>
<ds:datastoreItem xmlns:ds="http://schemas.openxmlformats.org/officeDocument/2006/customXml" ds:itemID="{898A346C-C92F-4A99-A832-980C66DD56C8}">
  <ds:schemaRefs/>
</ds:datastoreItem>
</file>

<file path=customXml/itemProps11.xml><?xml version="1.0" encoding="utf-8"?>
<ds:datastoreItem xmlns:ds="http://schemas.openxmlformats.org/officeDocument/2006/customXml" ds:itemID="{A92CA05C-0B29-40B2-87C0-B3B5553E183E}">
  <ds:schemaRefs/>
</ds:datastoreItem>
</file>

<file path=customXml/itemProps12.xml><?xml version="1.0" encoding="utf-8"?>
<ds:datastoreItem xmlns:ds="http://schemas.openxmlformats.org/officeDocument/2006/customXml" ds:itemID="{0DC01350-3AF5-4B6C-8E91-9A467E412A22}">
  <ds:schemaRefs/>
</ds:datastoreItem>
</file>

<file path=customXml/itemProps13.xml><?xml version="1.0" encoding="utf-8"?>
<ds:datastoreItem xmlns:ds="http://schemas.openxmlformats.org/officeDocument/2006/customXml" ds:itemID="{7B7EC1EA-7225-4359-B610-0F77124F4662}">
  <ds:schemaRefs/>
</ds:datastoreItem>
</file>

<file path=customXml/itemProps14.xml><?xml version="1.0" encoding="utf-8"?>
<ds:datastoreItem xmlns:ds="http://schemas.openxmlformats.org/officeDocument/2006/customXml" ds:itemID="{C68F22E9-9F11-46E8-A17A-E2B748A865A1}">
  <ds:schemaRefs/>
</ds:datastoreItem>
</file>

<file path=customXml/itemProps15.xml><?xml version="1.0" encoding="utf-8"?>
<ds:datastoreItem xmlns:ds="http://schemas.openxmlformats.org/officeDocument/2006/customXml" ds:itemID="{D4BE4F48-8020-425A-B829-877793CD23D4}">
  <ds:schemaRefs/>
</ds:datastoreItem>
</file>

<file path=customXml/itemProps16.xml><?xml version="1.0" encoding="utf-8"?>
<ds:datastoreItem xmlns:ds="http://schemas.openxmlformats.org/officeDocument/2006/customXml" ds:itemID="{6D7825AF-80DE-41F8-A2C3-8536F7AD0396}">
  <ds:schemaRefs/>
</ds:datastoreItem>
</file>

<file path=customXml/itemProps17.xml><?xml version="1.0" encoding="utf-8"?>
<ds:datastoreItem xmlns:ds="http://schemas.openxmlformats.org/officeDocument/2006/customXml" ds:itemID="{75EC6CF8-5743-42AB-8F4D-92B131672FFB}">
  <ds:schemaRefs/>
</ds:datastoreItem>
</file>

<file path=customXml/itemProps18.xml><?xml version="1.0" encoding="utf-8"?>
<ds:datastoreItem xmlns:ds="http://schemas.openxmlformats.org/officeDocument/2006/customXml" ds:itemID="{AB9E3367-3D1B-42A6-BE2B-423E24E4F907}">
  <ds:schemaRefs/>
</ds:datastoreItem>
</file>

<file path=customXml/itemProps19.xml><?xml version="1.0" encoding="utf-8"?>
<ds:datastoreItem xmlns:ds="http://schemas.openxmlformats.org/officeDocument/2006/customXml" ds:itemID="{02F705B4-99B5-4B02-9077-43106358667A}">
  <ds:schemaRefs/>
</ds:datastoreItem>
</file>

<file path=customXml/itemProps2.xml><?xml version="1.0" encoding="utf-8"?>
<ds:datastoreItem xmlns:ds="http://schemas.openxmlformats.org/officeDocument/2006/customXml" ds:itemID="{03333505-31D1-4518-BA61-E87B3114B778}">
  <ds:schemaRefs/>
</ds:datastoreItem>
</file>

<file path=customXml/itemProps20.xml><?xml version="1.0" encoding="utf-8"?>
<ds:datastoreItem xmlns:ds="http://schemas.openxmlformats.org/officeDocument/2006/customXml" ds:itemID="{AA5EDC18-833F-4D0C-AB0A-4178E75A846C}">
  <ds:schemaRefs/>
</ds:datastoreItem>
</file>

<file path=customXml/itemProps21.xml><?xml version="1.0" encoding="utf-8"?>
<ds:datastoreItem xmlns:ds="http://schemas.openxmlformats.org/officeDocument/2006/customXml" ds:itemID="{584E7789-6267-4A7E-9396-C5F48030E15C}">
  <ds:schemaRefs/>
</ds:datastoreItem>
</file>

<file path=customXml/itemProps22.xml><?xml version="1.0" encoding="utf-8"?>
<ds:datastoreItem xmlns:ds="http://schemas.openxmlformats.org/officeDocument/2006/customXml" ds:itemID="{A7F491AC-3AD0-4742-8462-796585A4E9F5}">
  <ds:schemaRefs/>
</ds:datastoreItem>
</file>

<file path=customXml/itemProps23.xml><?xml version="1.0" encoding="utf-8"?>
<ds:datastoreItem xmlns:ds="http://schemas.openxmlformats.org/officeDocument/2006/customXml" ds:itemID="{954D3D1E-3E86-40C5-B532-AA2F64BD5086}">
  <ds:schemaRefs/>
</ds:datastoreItem>
</file>

<file path=customXml/itemProps24.xml><?xml version="1.0" encoding="utf-8"?>
<ds:datastoreItem xmlns:ds="http://schemas.openxmlformats.org/officeDocument/2006/customXml" ds:itemID="{51C8FC53-6BAC-4068-A0EA-731E1DA974E9}">
  <ds:schemaRefs/>
</ds:datastoreItem>
</file>

<file path=customXml/itemProps25.xml><?xml version="1.0" encoding="utf-8"?>
<ds:datastoreItem xmlns:ds="http://schemas.openxmlformats.org/officeDocument/2006/customXml" ds:itemID="{9A0DCA3E-16C8-4C64-9BB6-EB9CB62EA09E}">
  <ds:schemaRefs/>
</ds:datastoreItem>
</file>

<file path=customXml/itemProps26.xml><?xml version="1.0" encoding="utf-8"?>
<ds:datastoreItem xmlns:ds="http://schemas.openxmlformats.org/officeDocument/2006/customXml" ds:itemID="{1D96F16B-8EE1-4D5D-A603-A709C38A125E}">
  <ds:schemaRefs/>
</ds:datastoreItem>
</file>

<file path=customXml/itemProps27.xml><?xml version="1.0" encoding="utf-8"?>
<ds:datastoreItem xmlns:ds="http://schemas.openxmlformats.org/officeDocument/2006/customXml" ds:itemID="{247ADBE5-0E48-4265-9B08-613EF171DD0B}">
  <ds:schemaRefs/>
</ds:datastoreItem>
</file>

<file path=customXml/itemProps28.xml><?xml version="1.0" encoding="utf-8"?>
<ds:datastoreItem xmlns:ds="http://schemas.openxmlformats.org/officeDocument/2006/customXml" ds:itemID="{B5283FAB-B4E2-4060-BE51-F3AFB41FFD42}">
  <ds:schemaRefs/>
</ds:datastoreItem>
</file>

<file path=customXml/itemProps29.xml><?xml version="1.0" encoding="utf-8"?>
<ds:datastoreItem xmlns:ds="http://schemas.openxmlformats.org/officeDocument/2006/customXml" ds:itemID="{A85F4702-CBA1-4A2C-BDF7-ADAA444306F9}">
  <ds:schemaRefs/>
</ds:datastoreItem>
</file>

<file path=customXml/itemProps3.xml><?xml version="1.0" encoding="utf-8"?>
<ds:datastoreItem xmlns:ds="http://schemas.openxmlformats.org/officeDocument/2006/customXml" ds:itemID="{D72DA323-E2F5-4314-9A5F-E3935B5C1447}">
  <ds:schemaRefs/>
</ds:datastoreItem>
</file>

<file path=customXml/itemProps30.xml><?xml version="1.0" encoding="utf-8"?>
<ds:datastoreItem xmlns:ds="http://schemas.openxmlformats.org/officeDocument/2006/customXml" ds:itemID="{3B132C99-2F03-44EB-8A12-13D60BAA73D4}">
  <ds:schemaRefs/>
</ds:datastoreItem>
</file>

<file path=customXml/itemProps31.xml><?xml version="1.0" encoding="utf-8"?>
<ds:datastoreItem xmlns:ds="http://schemas.openxmlformats.org/officeDocument/2006/customXml" ds:itemID="{7E3C19D9-AC7A-4D3A-B198-4FA1CA64B046}">
  <ds:schemaRefs/>
</ds:datastoreItem>
</file>

<file path=customXml/itemProps32.xml><?xml version="1.0" encoding="utf-8"?>
<ds:datastoreItem xmlns:ds="http://schemas.openxmlformats.org/officeDocument/2006/customXml" ds:itemID="{C90BBA14-934B-4618-9BEF-AD589E6F80F4}">
  <ds:schemaRefs/>
</ds:datastoreItem>
</file>

<file path=customXml/itemProps33.xml><?xml version="1.0" encoding="utf-8"?>
<ds:datastoreItem xmlns:ds="http://schemas.openxmlformats.org/officeDocument/2006/customXml" ds:itemID="{4C851388-0ECB-45FC-BA7B-3D13670F67D3}">
  <ds:schemaRefs/>
</ds:datastoreItem>
</file>

<file path=customXml/itemProps34.xml><?xml version="1.0" encoding="utf-8"?>
<ds:datastoreItem xmlns:ds="http://schemas.openxmlformats.org/officeDocument/2006/customXml" ds:itemID="{918BCA34-D991-4FBA-A846-5A60FB246464}">
  <ds:schemaRefs/>
</ds:datastoreItem>
</file>

<file path=customXml/itemProps35.xml><?xml version="1.0" encoding="utf-8"?>
<ds:datastoreItem xmlns:ds="http://schemas.openxmlformats.org/officeDocument/2006/customXml" ds:itemID="{7CB915E4-C412-42AB-8D64-BBB18CB7403E}">
  <ds:schemaRefs/>
</ds:datastoreItem>
</file>

<file path=customXml/itemProps36.xml><?xml version="1.0" encoding="utf-8"?>
<ds:datastoreItem xmlns:ds="http://schemas.openxmlformats.org/officeDocument/2006/customXml" ds:itemID="{8B0AD70C-C3F6-43CB-80C0-17BF504D9E05}">
  <ds:schemaRefs/>
</ds:datastoreItem>
</file>

<file path=customXml/itemProps37.xml><?xml version="1.0" encoding="utf-8"?>
<ds:datastoreItem xmlns:ds="http://schemas.openxmlformats.org/officeDocument/2006/customXml" ds:itemID="{3F080244-142C-4C48-8EB6-6D97E8DAD8EF}">
  <ds:schemaRefs/>
</ds:datastoreItem>
</file>

<file path=customXml/itemProps38.xml><?xml version="1.0" encoding="utf-8"?>
<ds:datastoreItem xmlns:ds="http://schemas.openxmlformats.org/officeDocument/2006/customXml" ds:itemID="{FA054118-F638-4E2D-83EE-3E85B19D8BB6}">
  <ds:schemaRefs/>
</ds:datastoreItem>
</file>

<file path=customXml/itemProps39.xml><?xml version="1.0" encoding="utf-8"?>
<ds:datastoreItem xmlns:ds="http://schemas.openxmlformats.org/officeDocument/2006/customXml" ds:itemID="{796A11F8-3719-4929-BC33-0BB32B872A2E}">
  <ds:schemaRefs/>
</ds:datastoreItem>
</file>

<file path=customXml/itemProps4.xml><?xml version="1.0" encoding="utf-8"?>
<ds:datastoreItem xmlns:ds="http://schemas.openxmlformats.org/officeDocument/2006/customXml" ds:itemID="{B16A86DC-B876-4622-9E91-EC7C7109687D}">
  <ds:schemaRefs/>
</ds:datastoreItem>
</file>

<file path=customXml/itemProps40.xml><?xml version="1.0" encoding="utf-8"?>
<ds:datastoreItem xmlns:ds="http://schemas.openxmlformats.org/officeDocument/2006/customXml" ds:itemID="{FE947585-A45E-4285-BFCD-89F7DCFCE2C7}">
  <ds:schemaRefs/>
</ds:datastoreItem>
</file>

<file path=customXml/itemProps41.xml><?xml version="1.0" encoding="utf-8"?>
<ds:datastoreItem xmlns:ds="http://schemas.openxmlformats.org/officeDocument/2006/customXml" ds:itemID="{A63E1717-5A12-4E7C-9025-6A05F87111F6}">
  <ds:schemaRefs/>
</ds:datastoreItem>
</file>

<file path=customXml/itemProps42.xml><?xml version="1.0" encoding="utf-8"?>
<ds:datastoreItem xmlns:ds="http://schemas.openxmlformats.org/officeDocument/2006/customXml" ds:itemID="{D1CBA90E-5522-40C9-804E-3F63EAB88044}">
  <ds:schemaRefs/>
</ds:datastoreItem>
</file>

<file path=customXml/itemProps43.xml><?xml version="1.0" encoding="utf-8"?>
<ds:datastoreItem xmlns:ds="http://schemas.openxmlformats.org/officeDocument/2006/customXml" ds:itemID="{1BE50288-08BC-40D1-AF60-FFDF773311A6}">
  <ds:schemaRefs>
    <ds:schemaRef ds:uri="http://schemas.microsoft.com/DataMashup"/>
  </ds:schemaRefs>
</ds:datastoreItem>
</file>

<file path=customXml/itemProps44.xml><?xml version="1.0" encoding="utf-8"?>
<ds:datastoreItem xmlns:ds="http://schemas.openxmlformats.org/officeDocument/2006/customXml" ds:itemID="{4BDFBA80-218D-40DA-9667-E661B5FA6AB2}">
  <ds:schemaRefs/>
</ds:datastoreItem>
</file>

<file path=customXml/itemProps45.xml><?xml version="1.0" encoding="utf-8"?>
<ds:datastoreItem xmlns:ds="http://schemas.openxmlformats.org/officeDocument/2006/customXml" ds:itemID="{0C092BCA-96A6-449E-A763-92E9C20A6770}">
  <ds:schemaRefs/>
</ds:datastoreItem>
</file>

<file path=customXml/itemProps46.xml><?xml version="1.0" encoding="utf-8"?>
<ds:datastoreItem xmlns:ds="http://schemas.openxmlformats.org/officeDocument/2006/customXml" ds:itemID="{B51765F5-C7E5-4BE2-A583-B479958D8AC4}">
  <ds:schemaRefs/>
</ds:datastoreItem>
</file>

<file path=customXml/itemProps47.xml><?xml version="1.0" encoding="utf-8"?>
<ds:datastoreItem xmlns:ds="http://schemas.openxmlformats.org/officeDocument/2006/customXml" ds:itemID="{F19E1985-685C-4A04-BE12-968FE7F84F17}">
  <ds:schemaRefs/>
</ds:datastoreItem>
</file>

<file path=customXml/itemProps48.xml><?xml version="1.0" encoding="utf-8"?>
<ds:datastoreItem xmlns:ds="http://schemas.openxmlformats.org/officeDocument/2006/customXml" ds:itemID="{68A75244-1B28-425F-9FED-89993E06750E}">
  <ds:schemaRefs/>
</ds:datastoreItem>
</file>

<file path=customXml/itemProps49.xml><?xml version="1.0" encoding="utf-8"?>
<ds:datastoreItem xmlns:ds="http://schemas.openxmlformats.org/officeDocument/2006/customXml" ds:itemID="{702BEB9F-6672-4AE1-ACD6-8238C9D852BB}">
  <ds:schemaRefs/>
</ds:datastoreItem>
</file>

<file path=customXml/itemProps5.xml><?xml version="1.0" encoding="utf-8"?>
<ds:datastoreItem xmlns:ds="http://schemas.openxmlformats.org/officeDocument/2006/customXml" ds:itemID="{F0C442DF-99EA-4BF5-9AEC-300D4D2DE911}">
  <ds:schemaRefs/>
</ds:datastoreItem>
</file>

<file path=customXml/itemProps50.xml><?xml version="1.0" encoding="utf-8"?>
<ds:datastoreItem xmlns:ds="http://schemas.openxmlformats.org/officeDocument/2006/customXml" ds:itemID="{66C7C8C5-CF41-4B48-869B-1F8CF1E23AC5}">
  <ds:schemaRefs/>
</ds:datastoreItem>
</file>

<file path=customXml/itemProps51.xml><?xml version="1.0" encoding="utf-8"?>
<ds:datastoreItem xmlns:ds="http://schemas.openxmlformats.org/officeDocument/2006/customXml" ds:itemID="{DA6112F2-089D-43EE-BB75-7867E7A056F2}">
  <ds:schemaRefs/>
</ds:datastoreItem>
</file>

<file path=customXml/itemProps52.xml><?xml version="1.0" encoding="utf-8"?>
<ds:datastoreItem xmlns:ds="http://schemas.openxmlformats.org/officeDocument/2006/customXml" ds:itemID="{2E7C8C42-B9F6-4B7D-829B-CEE84E6C4387}">
  <ds:schemaRefs/>
</ds:datastoreItem>
</file>

<file path=customXml/itemProps6.xml><?xml version="1.0" encoding="utf-8"?>
<ds:datastoreItem xmlns:ds="http://schemas.openxmlformats.org/officeDocument/2006/customXml" ds:itemID="{53A4A7C2-63DE-4C5B-B6E3-0C3DC7A1EDD6}">
  <ds:schemaRefs/>
</ds:datastoreItem>
</file>

<file path=customXml/itemProps7.xml><?xml version="1.0" encoding="utf-8"?>
<ds:datastoreItem xmlns:ds="http://schemas.openxmlformats.org/officeDocument/2006/customXml" ds:itemID="{86219B9B-0A4B-47CC-886B-89E26EE595CD}">
  <ds:schemaRefs/>
</ds:datastoreItem>
</file>

<file path=customXml/itemProps8.xml><?xml version="1.0" encoding="utf-8"?>
<ds:datastoreItem xmlns:ds="http://schemas.openxmlformats.org/officeDocument/2006/customXml" ds:itemID="{6E52052B-DA25-45B7-AF69-530B064F5841}">
  <ds:schemaRefs/>
</ds:datastoreItem>
</file>

<file path=customXml/itemProps9.xml><?xml version="1.0" encoding="utf-8"?>
<ds:datastoreItem xmlns:ds="http://schemas.openxmlformats.org/officeDocument/2006/customXml" ds:itemID="{783D028A-ECC8-4A2D-8EFF-A2D6BABCD69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Sheet4</vt:lpstr>
      <vt:lpstr>Price Threshold</vt:lpstr>
      <vt:lpstr>Profit</vt:lpstr>
      <vt:lpstr>ProfitUSA</vt:lpstr>
      <vt:lpstr>Transactions</vt:lpstr>
      <vt:lpstr>BrandsProfit</vt:lpstr>
      <vt:lpstr>BrandsProfitPerYear</vt:lpstr>
      <vt:lpstr>StoreCity</vt:lpstr>
      <vt:lpstr>StoreCityPerYear</vt:lpstr>
      <vt:lpstr>ProductsProfit</vt:lpstr>
      <vt:lpstr>MoM%Profit</vt:lpstr>
      <vt:lpstr>SummaryTable</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dc:creator>
  <cp:lastModifiedBy>Sotiria Ntinou</cp:lastModifiedBy>
  <dcterms:created xsi:type="dcterms:W3CDTF">2017-10-13T20:14:16Z</dcterms:created>
  <dcterms:modified xsi:type="dcterms:W3CDTF">2024-03-13T03:25:49Z</dcterms:modified>
</cp:coreProperties>
</file>